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position grille" sheetId="1" state="visible" r:id="rId2"/>
    <sheet name="Feuil3" sheetId="2" state="visible" r:id="rId3"/>
  </sheets>
  <definedNames>
    <definedName function="false" hidden="false" localSheetId="0" name="_xlnm.Print_Area" vbProcedure="false">'proposition grille'!$F$1:$S$72</definedName>
    <definedName function="false" hidden="false" name="__xlnm.Print_Area" vbProcedure="false">'proposition grille'!$F$1:$S$87</definedName>
    <definedName function="false" hidden="false" name="__xlnm.Print_Area_1" vbProcedure="false">#REF!</definedName>
    <definedName function="false" hidden="false" localSheetId="0" name="aaa_1_1" vbProcedure="false">'proposition grille'!$B$1:$S$60</definedName>
    <definedName function="false" hidden="false" localSheetId="0" name="grilleradio_corrigée" vbProcedure="false">'proposition grille'!$B$1:$S$60</definedName>
    <definedName function="false" hidden="false" localSheetId="0" name="Print_Area_0" vbProcedure="false">'proposition grille'!$F$1:$S$72</definedName>
    <definedName function="false" hidden="false" localSheetId="0" name="Print_Area_0_0" vbProcedure="false">'proposition grille'!$F$1:$S$72</definedName>
    <definedName function="false" hidden="false" localSheetId="0" name="Print_Area_0_0_0" vbProcedure="false">'proposition grille'!$F$1:$S$72</definedName>
    <definedName function="false" hidden="false" localSheetId="0" name="Print_Area_0_0_0_0" vbProcedure="false">'proposition grille'!$F$1:$S$72</definedName>
    <definedName function="false" hidden="false" localSheetId="0" name="Print_Area_1_1" vbProcedure="false">'proposition grille'!$B$1:$S$60</definedName>
    <definedName function="false" hidden="false" localSheetId="0" name="_xlnm.Print_Area" vbProcedure="false">'proposition grille'!$F$1:$S$72</definedName>
    <definedName function="false" hidden="false" localSheetId="0" name="_xlnm.Print_Area_0" vbProcedure="false">'proposition grille'!$F$1:$S$72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<sst xmlns="http://schemas.openxmlformats.org/spreadsheetml/2006/main" count="1047" uniqueCount="117">
  <si>
    <t xml:space="preserve">GRILLE RADIO 8 juin 2021</t>
  </si>
  <si>
    <t xml:space="preserve">HORAIRE</t>
  </si>
  <si>
    <t xml:space="preserve">Heure</t>
  </si>
  <si>
    <t xml:space="preserve">D/d</t>
  </si>
  <si>
    <t xml:space="preserve">Animateurs</t>
  </si>
  <si>
    <t xml:space="preserve">Techniciens</t>
  </si>
  <si>
    <t xml:space="preserve">Nom de fichier</t>
  </si>
  <si>
    <t xml:space="preserve">Contenu</t>
  </si>
  <si>
    <t xml:space="preserve">Durée</t>
  </si>
  <si>
    <t xml:space="preserve">Durées cumulées</t>
  </si>
  <si>
    <t xml:space="preserve">Remarques / Invités</t>
  </si>
  <si>
    <r>
      <rPr>
        <sz val="5"/>
        <color rgb="FF808080"/>
        <rFont val="Calibri"/>
        <family val="2"/>
        <charset val="1"/>
      </rPr>
      <t xml:space="preserve">Durées</t>
    </r>
    <r>
      <rPr>
        <sz val="6"/>
        <color rgb="FF808080"/>
        <rFont val="Calibri"/>
        <family val="2"/>
        <charset val="1"/>
      </rPr>
      <t xml:space="preserve">cumulées en min</t>
    </r>
  </si>
  <si>
    <t xml:space="preserve">Heure en min</t>
  </si>
  <si>
    <t xml:space="preserve">Rq</t>
  </si>
  <si>
    <t xml:space="preserve">Durées cumulées en min</t>
  </si>
  <si>
    <t xml:space="preserve">H en min</t>
  </si>
  <si>
    <t xml:space="preserve">h</t>
  </si>
  <si>
    <t xml:space="preserve">D</t>
  </si>
  <si>
    <t xml:space="preserve">élèves</t>
  </si>
  <si>
    <t xml:space="preserve">essais</t>
  </si>
  <si>
    <t xml:space="preserve">min</t>
  </si>
  <si>
    <t xml:space="preserve">8h00 = </t>
  </si>
  <si>
    <t xml:space="preserve">d</t>
  </si>
  <si>
    <t xml:space="preserve">droits_des_femmmes_prefecture_roussel_stadnicki_23min</t>
  </si>
  <si>
    <t xml:space="preserve">Mme Brion ?</t>
  </si>
  <si>
    <t xml:space="preserve">femmes_confinement_mme_lorin_prefecture_35min11</t>
  </si>
  <si>
    <t xml:space="preserve">cub_5e_rechauffement_climatique_2020_8mn54</t>
  </si>
  <si>
    <t xml:space="preserve">savourey_urbanisme_tours_3e_presse_37min</t>
  </si>
  <si>
    <t xml:space="preserve">stage_documentalistes ...21min29</t>
  </si>
  <si>
    <t xml:space="preserve">Class_media_24_mars_2021--maraichers_proches_de_la_ville_4min</t>
  </si>
  <si>
    <t xml:space="preserve">Classe_media_25_mars_2021-traitement_des_dechets_4min</t>
  </si>
  <si>
    <t xml:space="preserve">latin_gladiateurs_10min</t>
  </si>
  <si>
    <t xml:space="preserve">Ava_venerie_3_presse_44min33</t>
  </si>
  <si>
    <t xml:space="preserve">à 12h45</t>
  </si>
  <si>
    <t xml:space="preserve">recyclage_masques_covid_4e_presse_mael_17min</t>
  </si>
  <si>
    <t xml:space="preserve">marielle_esvant_journaliste_nr_3_presse_assises_part_two_17min30</t>
  </si>
  <si>
    <t xml:space="preserve">Début Récré</t>
  </si>
  <si>
    <t xml:space="preserve">rap_creation_eleves_3e_LA_BP_2min07</t>
  </si>
  <si>
    <t xml:space="preserve">Récré</t>
  </si>
  <si>
    <t xml:space="preserve">marielle_esvant_journaliste_nr_3_presse_assises_part_one_21min30</t>
  </si>
  <si>
    <t xml:space="preserve">marie_curie_gaston_celia_sarah_mono_4min26</t>
  </si>
  <si>
    <t xml:space="preserve">4_presse_lucas_bonnie_sauver_planete_partie_deux_23min</t>
  </si>
  <si>
    <t xml:space="preserve">4_presse_lucas_bonnie_sauver_planete_partie_un_20min30</t>
  </si>
  <si>
    <t xml:space="preserve">Fin Récré</t>
  </si>
  <si>
    <t xml:space="preserve">la_venus_d_ille_15min</t>
  </si>
  <si>
    <t xml:space="preserve">argumentation_3e_pico_3f_28min</t>
  </si>
  <si>
    <t xml:space="preserve">la_mobilité_à_Tours_30min</t>
  </si>
  <si>
    <t xml:space="preserve">assises_2020_informer_covid_johann_nicolas_fr_bleu_23min30</t>
  </si>
  <si>
    <t xml:space="preserve">Class_media_22_mars_2021_commynes_un_college_ecolo_6min15</t>
  </si>
  <si>
    <t xml:space="preserve">club_radio_navigateurs_web_ecolo_6min28</t>
  </si>
  <si>
    <r>
      <rPr>
        <sz val="7"/>
        <color rgb="FF00B0F0"/>
        <rFont val="Calibri"/>
        <family val="2"/>
        <charset val="1"/>
      </rPr>
      <t xml:space="preserve">début pause</t>
    </r>
    <r>
      <rPr>
        <sz val="6"/>
        <color rgb="FF00B0F0"/>
        <rFont val="Calibri"/>
        <family val="2"/>
        <charset val="1"/>
      </rPr>
      <t xml:space="preserve">méridienne</t>
    </r>
  </si>
  <si>
    <t xml:space="preserve">Pause</t>
  </si>
  <si>
    <t xml:space="preserve">dopage_joseph_martin_20min20</t>
  </si>
  <si>
    <t xml:space="preserve">z</t>
  </si>
  <si>
    <t xml:space="preserve">zic_eleves_arsenic_yolan_liam_demain_4min</t>
  </si>
  <si>
    <t xml:space="preserve">z9</t>
  </si>
  <si>
    <t xml:space="preserve">Class_media_26_mars_2021--economie_circulaire_4min30</t>
  </si>
  <si>
    <t xml:space="preserve">Fin Pause</t>
  </si>
  <si>
    <t xml:space="preserve">Class_media_23_mars_2021_artificialisation_terres_agricoles_4min</t>
  </si>
  <si>
    <t xml:space="preserve">zic_eleves_hermano_liam_yolan_3min18</t>
  </si>
  <si>
    <t xml:space="preserve">z12</t>
  </si>
  <si>
    <t xml:space="preserve">gemmail_20min</t>
  </si>
  <si>
    <t xml:space="preserve">stage_documentalistes_2degré_classe_presse_4e_21min29</t>
  </si>
  <si>
    <t xml:space="preserve">conclusion : professeurs présents et élèves font le bilan et racontent quelques anecdotes</t>
  </si>
  <si>
    <t xml:space="preserve">Direct  M Nivet</t>
  </si>
  <si>
    <t xml:space="preserve">FIN !</t>
  </si>
  <si>
    <t xml:space="preserve">émissions</t>
  </si>
  <si>
    <t xml:space="preserve">zic</t>
  </si>
  <si>
    <t xml:space="preserve">TOTAL</t>
  </si>
  <si>
    <t xml:space="preserve">Nom de fichier MUSIQUE</t>
  </si>
  <si>
    <t xml:space="preserve">z1</t>
  </si>
  <si>
    <t xml:space="preserve">3min46</t>
  </si>
  <si>
    <t xml:space="preserve">0h00 = </t>
  </si>
  <si>
    <t xml:space="preserve">z2</t>
  </si>
  <si>
    <t xml:space="preserve">1min20</t>
  </si>
  <si>
    <t xml:space="preserve">dont 3 mx de zic</t>
  </si>
  <si>
    <t xml:space="preserve">z3</t>
  </si>
  <si>
    <t xml:space="preserve">2min30</t>
  </si>
  <si>
    <t xml:space="preserve">z4</t>
  </si>
  <si>
    <t xml:space="preserve">3min30</t>
  </si>
  <si>
    <t xml:space="preserve">z5</t>
  </si>
  <si>
    <t xml:space="preserve">3min41</t>
  </si>
  <si>
    <t xml:space="preserve">z6</t>
  </si>
  <si>
    <t xml:space="preserve">3min38</t>
  </si>
  <si>
    <t xml:space="preserve">z7</t>
  </si>
  <si>
    <t xml:space="preserve">3min34</t>
  </si>
  <si>
    <t xml:space="preserve">z8</t>
  </si>
  <si>
    <t xml:space="preserve">3min33</t>
  </si>
  <si>
    <t xml:space="preserve">zic_DazyMae_Sofa_4min09</t>
  </si>
  <si>
    <t xml:space="preserve">4min09</t>
  </si>
  <si>
    <t xml:space="preserve">z10</t>
  </si>
  <si>
    <t xml:space="preserve">2min57</t>
  </si>
  <si>
    <t xml:space="preserve">z11</t>
  </si>
  <si>
    <t xml:space="preserve">4min10</t>
  </si>
  <si>
    <t xml:space="preserve">t</t>
  </si>
  <si>
    <t xml:space="preserve">zic_Rock_TheLeftout_nineteenYears_3min02</t>
  </si>
  <si>
    <t xml:space="preserve">3min02</t>
  </si>
  <si>
    <t xml:space="preserve">z13</t>
  </si>
  <si>
    <t xml:space="preserve">3min32</t>
  </si>
  <si>
    <t xml:space="preserve">z14</t>
  </si>
  <si>
    <t xml:space="preserve">5min01</t>
  </si>
  <si>
    <t xml:space="preserve">z15</t>
  </si>
  <si>
    <t xml:space="preserve">z16</t>
  </si>
  <si>
    <t xml:space="preserve">3min40</t>
  </si>
  <si>
    <t xml:space="preserve">TOTAL :</t>
  </si>
  <si>
    <t xml:space="preserve">z17</t>
  </si>
  <si>
    <t xml:space="preserve">3min56</t>
  </si>
  <si>
    <t xml:space="preserve">z18</t>
  </si>
  <si>
    <t xml:space="preserve">4min48</t>
  </si>
  <si>
    <t xml:space="preserve">z19</t>
  </si>
  <si>
    <t xml:space="preserve">5min22</t>
  </si>
  <si>
    <t xml:space="preserve">jingle_2002_5sec-0</t>
  </si>
  <si>
    <t xml:space="preserve">jingle_2002-0</t>
  </si>
  <si>
    <t xml:space="preserve">jingle_2018-0</t>
  </si>
  <si>
    <t xml:space="preserve">jingle_anglais_vierzon_4sec-0</t>
  </si>
  <si>
    <t xml:space="preserve">jingle_anglais_world_4sec-0</t>
  </si>
  <si>
    <t xml:space="preserve">jingle_blaireau_10sec-0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</si>
</sst>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5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sz val="10"/>
      <color rgb="FFFFFFFF"/>
      <name val="Arial"/>
      <family val="2"/>
      <charset val="1"/>
    </font>
    <font>
      <u val="single"/>
      <sz val="2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u val="single"/>
      <sz val="20"/>
      <color rgb="FFFFFFFF"/>
      <name val="Calibri"/>
      <family val="2"/>
      <charset val="1"/>
    </font>
    <font>
      <sz val="11"/>
      <color rgb="FF808080"/>
      <name val="Calibri"/>
      <family val="2"/>
      <charset val="1"/>
    </font>
    <font>
      <sz val="11"/>
      <name val="Calibri"/>
      <family val="2"/>
      <charset val="1"/>
    </font>
    <font>
      <sz val="11"/>
      <color rgb="FF00B0F0"/>
      <name val="Calibri"/>
      <family val="2"/>
      <charset val="1"/>
    </font>
    <font>
      <u val="single"/>
      <sz val="11"/>
      <color rgb="FF808080"/>
      <name val="Calibri"/>
      <family val="2"/>
      <charset val="1"/>
    </font>
    <font>
      <u val="single"/>
      <sz val="8"/>
      <color rgb="FF808080"/>
      <name val="Calibri"/>
      <family val="2"/>
      <charset val="1"/>
    </font>
    <font>
      <sz val="8"/>
      <color rgb="FF000000"/>
      <name val="Calibri"/>
      <family val="2"/>
      <charset val="1"/>
    </font>
    <font>
      <sz val="5"/>
      <color rgb="FF000000"/>
      <name val="Calibri"/>
      <family val="2"/>
      <charset val="1"/>
    </font>
    <font>
      <sz val="8"/>
      <color rgb="FFFFFFFF"/>
      <name val="Calibri"/>
      <family val="2"/>
      <charset val="1"/>
    </font>
    <font>
      <sz val="5"/>
      <color rgb="FF808080"/>
      <name val="Calibri"/>
      <family val="2"/>
      <charset val="1"/>
    </font>
    <font>
      <sz val="6"/>
      <color rgb="FF808080"/>
      <name val="Calibri"/>
      <family val="2"/>
      <charset val="1"/>
    </font>
    <font>
      <sz val="11"/>
      <color rgb="FFFFFFFF"/>
      <name val="Calibri"/>
      <family val="2"/>
      <charset val="1"/>
    </font>
    <font>
      <sz val="6"/>
      <color rgb="FF000000"/>
      <name val="Calibri"/>
      <family val="2"/>
      <charset val="1"/>
    </font>
    <font>
      <sz val="10"/>
      <color rgb="FF808080"/>
      <name val="Arial"/>
      <family val="2"/>
      <charset val="1"/>
    </font>
    <font>
      <sz val="8"/>
      <color rgb="FF808080"/>
      <name val="Calibri"/>
      <family val="2"/>
      <charset val="1"/>
    </font>
    <font>
      <sz val="12"/>
      <name val="Calibri"/>
      <family val="2"/>
      <charset val="1"/>
    </font>
    <font>
      <sz val="11"/>
      <color rgb="FFA6A6A6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D9D9D9"/>
      <name val="Calibri"/>
      <family val="2"/>
      <charset val="1"/>
    </font>
    <font>
      <sz val="11"/>
      <color rgb="FFFF9933"/>
      <name val="Calibri"/>
      <family val="2"/>
      <charset val="1"/>
    </font>
    <font>
      <sz val="12"/>
      <color rgb="FFFF0000"/>
      <name val="Calibri"/>
      <family val="2"/>
      <charset val="1"/>
    </font>
    <font>
      <sz val="11"/>
      <color rgb="FFF2F2F2"/>
      <name val="Calibri"/>
      <family val="2"/>
      <charset val="1"/>
    </font>
    <font>
      <strike val="true"/>
      <sz val="11"/>
      <color rgb="FFA6A6A6"/>
      <name val="Calibri"/>
      <family val="2"/>
      <charset val="1"/>
    </font>
    <font>
      <sz val="11"/>
      <color rgb="FFFF9900"/>
      <name val="Calibri"/>
      <family val="2"/>
      <charset val="1"/>
    </font>
    <font>
      <sz val="7"/>
      <color rgb="FF00B0F0"/>
      <name val="Calibri"/>
      <family val="2"/>
      <charset val="1"/>
    </font>
    <font>
      <sz val="6"/>
      <color rgb="FF00B0F0"/>
      <name val="Calibri"/>
      <family val="2"/>
      <charset val="1"/>
    </font>
    <font>
      <sz val="9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sz val="11"/>
      <color rgb="FFFF99CC"/>
      <name val="Calibri"/>
      <family val="2"/>
      <charset val="1"/>
    </font>
    <font>
      <sz val="9"/>
      <color rgb="FFFF0000"/>
      <name val="Calibri"/>
      <family val="2"/>
      <charset val="1"/>
    </font>
    <font>
      <sz val="8"/>
      <color rgb="FFFF0000"/>
      <name val="Calibri"/>
      <family val="2"/>
      <charset val="1"/>
    </font>
    <font>
      <sz val="11"/>
      <color rgb="FF00B050"/>
      <name val="Calibri"/>
      <family val="2"/>
      <charset val="1"/>
    </font>
    <font>
      <strike val="true"/>
      <sz val="12"/>
      <color rgb="FFA6A6A6"/>
      <name val="Calibri"/>
      <family val="2"/>
      <charset val="1"/>
    </font>
    <font>
      <sz val="10"/>
      <color rgb="FF00B050"/>
      <name val="Calibri"/>
      <family val="2"/>
      <charset val="1"/>
    </font>
    <font>
      <sz val="10"/>
      <color rgb="FFBFBFBF"/>
      <name val="Arial"/>
      <family val="2"/>
      <charset val="1"/>
    </font>
    <font>
      <sz val="10"/>
      <color rgb="FFFF99CC"/>
      <name val="Calibri"/>
      <family val="2"/>
      <charset val="1"/>
    </font>
    <font>
      <sz val="10"/>
      <color rgb="FFFF99CC"/>
      <name val="Arial"/>
      <family val="2"/>
      <charset val="1"/>
    </font>
    <font>
      <sz val="9"/>
      <color rgb="FF00B050"/>
      <name val="Calibri"/>
      <family val="2"/>
      <charset val="1"/>
    </font>
    <font>
      <sz val="10"/>
      <color rgb="FFFF0000"/>
      <name val="Arial"/>
      <family val="2"/>
      <charset val="1"/>
    </font>
    <font>
      <sz val="12"/>
      <color rgb="FF808080"/>
      <name val="Calibri"/>
      <family val="2"/>
      <charset val="1"/>
    </font>
    <font>
      <sz val="11"/>
      <color rgb="FF92D050"/>
      <name val="Calibri"/>
      <family val="2"/>
      <charset val="1"/>
    </font>
    <font>
      <sz val="11"/>
      <color rgb="FF808080"/>
      <name val="Cambria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B3A2C7"/>
        <bgColor rgb="FFA6A6A6"/>
      </patternFill>
    </fill>
    <fill>
      <patternFill patternType="solid">
        <fgColor rgb="FFFF99CC"/>
        <bgColor rgb="FFB3A2C7"/>
      </patternFill>
    </fill>
    <fill>
      <patternFill patternType="solid">
        <fgColor rgb="FF00B0F0"/>
        <bgColor rgb="FF4FD1FF"/>
      </patternFill>
    </fill>
    <fill>
      <patternFill patternType="solid">
        <fgColor rgb="FF7030A0"/>
        <bgColor rgb="FF993366"/>
      </patternFill>
    </fill>
    <fill>
      <patternFill patternType="solid">
        <fgColor rgb="FF92D050"/>
        <bgColor rgb="FFA6A6A6"/>
      </patternFill>
    </fill>
    <fill>
      <patternFill patternType="solid">
        <fgColor rgb="FF00B050"/>
        <bgColor rgb="FF008080"/>
      </patternFill>
    </fill>
    <fill>
      <patternFill patternType="solid">
        <fgColor rgb="FF808080"/>
        <bgColor rgb="FF666699"/>
      </patternFill>
    </fill>
    <fill>
      <patternFill patternType="solid">
        <fgColor rgb="FFFF9900"/>
        <bgColor rgb="FFFF9933"/>
      </patternFill>
    </fill>
    <fill>
      <patternFill patternType="solid">
        <fgColor rgb="FFFFC000"/>
        <bgColor rgb="FFFF9900"/>
      </patternFill>
    </fill>
    <fill>
      <patternFill patternType="solid">
        <fgColor rgb="FF4FD1FF"/>
        <bgColor rgb="FF99CCFF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808080"/>
      </left>
      <right/>
      <top style="thin">
        <color rgb="FF808080"/>
      </top>
      <bottom style="thin">
        <color rgb="FF808080"/>
      </bottom>
      <diagonal/>
    </border>
    <border diagonalUp="false" diagonalDown="false">
      <left/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>
        <color rgb="FF808080"/>
      </bottom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>
        <color rgb="FF808080"/>
      </top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3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1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1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3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3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3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3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3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3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3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3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1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4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4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4" borderId="14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4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4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3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5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5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5" borderId="1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5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5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4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4" borderId="17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4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6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6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6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6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6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4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7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7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7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7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7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8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8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8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8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8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8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9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9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9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9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1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5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1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10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1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1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0" borderId="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10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1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10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11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1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11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11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11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1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1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1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1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4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11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11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11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11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1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1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8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8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11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9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6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6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6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6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6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6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6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6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6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2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2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9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9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9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9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9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9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9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9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9" borderId="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1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2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12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12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12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9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1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9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9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9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9" borderId="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9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9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4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7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7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7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7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7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7" borderId="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7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7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5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5" borderId="1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5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5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12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5" borderId="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5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12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12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12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12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2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2" borderId="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1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2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6" fillId="0" borderId="1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1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2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2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1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6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2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9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7" fillId="0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6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6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6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2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9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29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1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9" fillId="0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2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5" xfId="2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F2F2F2"/>
      <rgbColor rgb="FFCCFFFF"/>
      <rgbColor rgb="FF660066"/>
      <rgbColor rgb="FFFF9933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B3A2C7"/>
      <rgbColor rgb="FFFFCC99"/>
      <rgbColor rgb="FF3366FF"/>
      <rgbColor rgb="FF4FD1FF"/>
      <rgbColor rgb="FF92D050"/>
      <rgbColor rgb="FFFFC0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C143"/>
  <sheetViews>
    <sheetView showFormulas="false" showGridLines="true" showRowColHeaders="true" showZeros="true" rightToLeft="false" tabSelected="true" showOutlineSymbols="true" defaultGridColor="true" view="normal" topLeftCell="F37" colorId="64" zoomScale="100" zoomScaleNormal="100" zoomScalePageLayoutView="100" workbookViewId="0">
      <selection pane="topLeft" activeCell="S63" activeCellId="0" sqref="S63"/>
    </sheetView>
  </sheetViews>
  <sheetFormatPr defaultRowHeight="14.25" outlineLevelRow="0" outlineLevelCol="0"/>
  <cols>
    <col collapsed="false" customWidth="true" hidden="false" outlineLevel="0" max="1" min="1" style="0" width="137.13"/>
    <col collapsed="false" customWidth="true" hidden="false" outlineLevel="0" max="2" min="2" style="0" width="2.99"/>
    <col collapsed="false" customWidth="true" hidden="false" outlineLevel="0" max="3" min="3" style="0" width="1.42"/>
    <col collapsed="false" customWidth="true" hidden="false" outlineLevel="0" max="4" min="4" style="0" width="3.57"/>
    <col collapsed="false" customWidth="true" hidden="false" outlineLevel="0" max="5" min="5" style="1" width="0.86"/>
    <col collapsed="false" customWidth="true" hidden="false" outlineLevel="0" max="6" min="6" style="0" width="4.57"/>
    <col collapsed="false" customWidth="true" hidden="false" outlineLevel="0" max="7" min="7" style="0" width="1.42"/>
    <col collapsed="false" customWidth="true" hidden="false" outlineLevel="0" max="8" min="8" style="0" width="3.42"/>
    <col collapsed="false" customWidth="true" hidden="false" outlineLevel="0" max="9" min="9" style="0" width="2.3"/>
    <col collapsed="false" customWidth="true" hidden="false" outlineLevel="0" max="10" min="10" style="0" width="14.86"/>
    <col collapsed="false" customWidth="true" hidden="false" outlineLevel="0" max="11" min="11" style="1" width="14.86"/>
    <col collapsed="false" customWidth="true" hidden="false" outlineLevel="0" max="12" min="12" style="2" width="65.01"/>
    <col collapsed="false" customWidth="true" hidden="false" outlineLevel="0" max="13" min="13" style="0" width="14.69"/>
    <col collapsed="false" customWidth="true" hidden="false" outlineLevel="0" max="14" min="14" style="0" width="2.71"/>
    <col collapsed="false" customWidth="true" hidden="false" outlineLevel="0" max="15" min="15" style="0" width="3.57"/>
    <col collapsed="false" customWidth="true" hidden="false" outlineLevel="0" max="16" min="16" style="0" width="1.85"/>
    <col collapsed="false" customWidth="true" hidden="false" outlineLevel="0" max="17" min="17" style="0" width="1.42"/>
    <col collapsed="false" customWidth="true" hidden="false" outlineLevel="0" max="18" min="18" style="0" width="2.85"/>
    <col collapsed="false" customWidth="true" hidden="false" outlineLevel="0" max="19" min="19" style="0" width="13.57"/>
    <col collapsed="false" customWidth="true" hidden="false" outlineLevel="0" max="20" min="20" style="3" width="4.29"/>
    <col collapsed="false" customWidth="true" hidden="false" outlineLevel="0" max="21" min="21" style="0" width="3.57"/>
    <col collapsed="false" customWidth="true" hidden="false" outlineLevel="0" max="22" min="22" style="0" width="3.98"/>
    <col collapsed="false" customWidth="true" hidden="false" outlineLevel="0" max="23" min="23" style="0" width="6.71"/>
    <col collapsed="false" customWidth="true" hidden="false" outlineLevel="0" max="24" min="24" style="0" width="9.13"/>
    <col collapsed="false" customWidth="true" hidden="false" outlineLevel="0" max="25" min="25" style="0" width="6.15"/>
    <col collapsed="false" customWidth="true" hidden="false" outlineLevel="0" max="27" min="26" style="0" width="3.71"/>
    <col collapsed="false" customWidth="true" hidden="false" outlineLevel="0" max="28" min="28" style="0" width="3.42"/>
    <col collapsed="false" customWidth="true" hidden="false" outlineLevel="0" max="29" min="29" style="4" width="10.58"/>
    <col collapsed="false" customWidth="true" hidden="false" outlineLevel="0" max="30" min="30" style="4" width="3.42"/>
    <col collapsed="false" customWidth="true" hidden="false" outlineLevel="0" max="31" min="31" style="4" width="1.13"/>
    <col collapsed="false" customWidth="true" hidden="false" outlineLevel="0" max="32" min="32" style="5" width="66.42"/>
    <col collapsed="false" customWidth="true" hidden="false" outlineLevel="0" max="33" min="33" style="6" width="3.57"/>
    <col collapsed="false" customWidth="true" hidden="false" outlineLevel="0" max="34" min="34" style="0" width="6.15"/>
    <col collapsed="false" customWidth="true" hidden="false" outlineLevel="0" max="35" min="35" style="0" width="3.71"/>
    <col collapsed="false" customWidth="true" hidden="false" outlineLevel="0" max="36" min="36" style="0" width="3.42"/>
    <col collapsed="false" customWidth="true" hidden="false" outlineLevel="0" max="37" min="37" style="0" width="1.42"/>
    <col collapsed="false" customWidth="true" hidden="false" outlineLevel="0" max="38" min="38" style="0" width="3.42"/>
    <col collapsed="false" customWidth="true" hidden="false" outlineLevel="0" max="39" min="39" style="7" width="21.29"/>
    <col collapsed="false" customWidth="true" hidden="false" outlineLevel="0" max="40" min="40" style="0" width="1.13"/>
    <col collapsed="false" customWidth="true" hidden="false" outlineLevel="0" max="45" min="41" style="0" width="9.13"/>
    <col collapsed="false" customWidth="true" hidden="false" outlineLevel="0" max="46" min="46" style="0" width="2.99"/>
    <col collapsed="false" customWidth="true" hidden="false" outlineLevel="0" max="47" min="47" style="0" width="2.14"/>
    <col collapsed="false" customWidth="true" hidden="false" outlineLevel="0" max="48" min="48" style="0" width="6.71"/>
    <col collapsed="false" customWidth="true" hidden="false" outlineLevel="0" max="49" min="49" style="0" width="2.14"/>
    <col collapsed="false" customWidth="true" hidden="false" outlineLevel="0" max="50" min="50" style="0" width="2"/>
    <col collapsed="false" customWidth="true" hidden="false" outlineLevel="0" max="51" min="51" style="0" width="3.98"/>
    <col collapsed="false" customWidth="true" hidden="false" outlineLevel="0" max="52" min="52" style="0" width="2.14"/>
    <col collapsed="false" customWidth="true" hidden="false" outlineLevel="0" max="53" min="53" style="0" width="2.99"/>
    <col collapsed="false" customWidth="true" hidden="false" outlineLevel="0" max="54" min="54" style="0" width="2.14"/>
    <col collapsed="false" customWidth="true" hidden="false" outlineLevel="0" max="55" min="55" style="0" width="2.99"/>
    <col collapsed="false" customWidth="true" hidden="false" outlineLevel="0" max="1025" min="56" style="0" width="9.13"/>
  </cols>
  <sheetData>
    <row r="1" customFormat="false" ht="27" hidden="false" customHeight="false" outlineLevel="0" collapsed="false">
      <c r="E1" s="0"/>
      <c r="F1" s="8" t="s">
        <v>0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9"/>
      <c r="AB1" s="10"/>
      <c r="AC1" s="11"/>
      <c r="AD1" s="12"/>
      <c r="AE1" s="12"/>
      <c r="AF1" s="13"/>
    </row>
    <row r="2" customFormat="false" ht="15.75" hidden="false" customHeight="false" outlineLevel="0" collapsed="false">
      <c r="B2" s="14" t="s">
        <v>1</v>
      </c>
      <c r="C2" s="14"/>
      <c r="D2" s="14"/>
      <c r="E2" s="15"/>
      <c r="F2" s="16" t="s">
        <v>2</v>
      </c>
      <c r="G2" s="16"/>
      <c r="H2" s="16"/>
      <c r="I2" s="17" t="s">
        <v>3</v>
      </c>
      <c r="J2" s="18" t="s">
        <v>4</v>
      </c>
      <c r="K2" s="19" t="s">
        <v>5</v>
      </c>
      <c r="L2" s="20" t="s">
        <v>6</v>
      </c>
      <c r="M2" s="19" t="s">
        <v>7</v>
      </c>
      <c r="N2" s="21" t="s">
        <v>8</v>
      </c>
      <c r="O2" s="19"/>
      <c r="P2" s="22" t="s">
        <v>9</v>
      </c>
      <c r="Q2" s="23"/>
      <c r="R2" s="23"/>
      <c r="S2" s="24" t="s">
        <v>10</v>
      </c>
      <c r="T2" s="25"/>
      <c r="V2" s="26" t="s">
        <v>11</v>
      </c>
      <c r="W2" s="26"/>
      <c r="X2" s="27"/>
      <c r="Y2" s="28" t="s">
        <v>12</v>
      </c>
      <c r="Z2" s="28"/>
      <c r="AA2" s="29"/>
      <c r="AB2" s="29"/>
      <c r="AC2" s="11"/>
      <c r="AD2" s="12"/>
      <c r="AE2" s="12"/>
      <c r="AF2" s="30" t="s">
        <v>6</v>
      </c>
      <c r="AG2" s="31"/>
      <c r="AH2" s="32" t="s">
        <v>8</v>
      </c>
      <c r="AI2" s="32"/>
      <c r="AJ2" s="33" t="s">
        <v>9</v>
      </c>
      <c r="AK2" s="33"/>
      <c r="AL2" s="33"/>
      <c r="AM2" s="34" t="s">
        <v>13</v>
      </c>
      <c r="AN2" s="35"/>
      <c r="AO2" s="36" t="s">
        <v>14</v>
      </c>
      <c r="AP2" s="36"/>
      <c r="AQ2" s="37"/>
      <c r="AR2" s="28" t="s">
        <v>15</v>
      </c>
      <c r="AS2" s="28"/>
    </row>
    <row r="3" customFormat="false" ht="6" hidden="false" customHeight="true" outlineLevel="0" collapsed="false">
      <c r="E3" s="0"/>
      <c r="AB3" s="10"/>
      <c r="AC3" s="11"/>
      <c r="AD3" s="12"/>
      <c r="AE3" s="12"/>
      <c r="AF3" s="38"/>
      <c r="AG3" s="39"/>
      <c r="AM3" s="40"/>
      <c r="AN3" s="35"/>
      <c r="AO3" s="1"/>
      <c r="AP3" s="1"/>
      <c r="AQ3" s="27"/>
      <c r="AR3" s="41"/>
      <c r="AS3" s="41"/>
    </row>
    <row r="4" customFormat="false" ht="15" hidden="false" customHeight="false" outlineLevel="0" collapsed="false">
      <c r="A4" s="42"/>
      <c r="B4" s="43" t="n">
        <f aca="false">INT(Y4/60)</f>
        <v>8</v>
      </c>
      <c r="C4" s="43" t="str">
        <f aca="false">Q4</f>
        <v>h</v>
      </c>
      <c r="D4" s="43" t="n">
        <f aca="false">Y4-B4*60</f>
        <v>0</v>
      </c>
      <c r="E4" s="43"/>
      <c r="F4" s="44" t="n">
        <f aca="false">INT(Y4/60)</f>
        <v>8</v>
      </c>
      <c r="G4" s="45" t="s">
        <v>16</v>
      </c>
      <c r="H4" s="46" t="n">
        <f aca="false">Y4-F4*60</f>
        <v>0</v>
      </c>
      <c r="I4" s="47" t="s">
        <v>17</v>
      </c>
      <c r="J4" s="48" t="s">
        <v>18</v>
      </c>
      <c r="K4" s="47" t="s">
        <v>18</v>
      </c>
      <c r="L4" s="49" t="s">
        <v>19</v>
      </c>
      <c r="M4" s="46"/>
      <c r="N4" s="50" t="n">
        <v>5</v>
      </c>
      <c r="O4" s="46" t="s">
        <v>20</v>
      </c>
      <c r="P4" s="44" t="n">
        <f aca="false">INT(U4/60)</f>
        <v>0</v>
      </c>
      <c r="Q4" s="45" t="s">
        <v>16</v>
      </c>
      <c r="R4" s="46" t="n">
        <f aca="false">N4</f>
        <v>5</v>
      </c>
      <c r="S4" s="51"/>
      <c r="T4" s="52"/>
      <c r="U4" s="52"/>
      <c r="V4" s="53" t="n">
        <f aca="false">N4</f>
        <v>5</v>
      </c>
      <c r="W4" s="54" t="s">
        <v>20</v>
      </c>
      <c r="X4" s="37" t="s">
        <v>21</v>
      </c>
      <c r="Y4" s="53" t="n">
        <f aca="false">8*60</f>
        <v>480</v>
      </c>
      <c r="Z4" s="54" t="s">
        <v>20</v>
      </c>
      <c r="AA4" s="10"/>
      <c r="AB4" s="42"/>
      <c r="AC4" s="11"/>
      <c r="AD4" s="12"/>
      <c r="AE4" s="12"/>
      <c r="AF4" s="55" t="s">
        <v>19</v>
      </c>
      <c r="AG4" s="56"/>
      <c r="AH4" s="50" t="n">
        <v>5</v>
      </c>
      <c r="AI4" s="46" t="s">
        <v>20</v>
      </c>
      <c r="AJ4" s="44" t="n">
        <f aca="false">INT(AO4/60)</f>
        <v>0</v>
      </c>
      <c r="AK4" s="45" t="s">
        <v>16</v>
      </c>
      <c r="AL4" s="46" t="n">
        <f aca="false">AO4</f>
        <v>5</v>
      </c>
      <c r="AM4" s="57"/>
      <c r="AO4" s="53" t="n">
        <f aca="false">AH4</f>
        <v>5</v>
      </c>
      <c r="AP4" s="54" t="s">
        <v>20</v>
      </c>
      <c r="AQ4" s="37" t="str">
        <f aca="false">X4</f>
        <v>8h00 =</v>
      </c>
      <c r="AR4" s="53" t="n">
        <f aca="false">Y4</f>
        <v>480</v>
      </c>
      <c r="AS4" s="54" t="s">
        <v>20</v>
      </c>
    </row>
    <row r="5" customFormat="false" ht="15" hidden="false" customHeight="false" outlineLevel="0" collapsed="false">
      <c r="A5" s="42" t="n">
        <f aca="false">IF(L5=0,0,1)</f>
        <v>1</v>
      </c>
      <c r="B5" s="43"/>
      <c r="C5" s="43"/>
      <c r="D5" s="43"/>
      <c r="E5" s="58"/>
      <c r="F5" s="59" t="n">
        <f aca="false">INT(Y5/60)</f>
        <v>8</v>
      </c>
      <c r="G5" s="60" t="s">
        <v>16</v>
      </c>
      <c r="H5" s="61" t="n">
        <f aca="false">Y5-F5*60</f>
        <v>5</v>
      </c>
      <c r="I5" s="62" t="s">
        <v>22</v>
      </c>
      <c r="J5" s="63"/>
      <c r="K5" s="64"/>
      <c r="L5" s="65" t="s">
        <v>23</v>
      </c>
      <c r="M5" s="66"/>
      <c r="N5" s="67" t="n">
        <v>23</v>
      </c>
      <c r="O5" s="68" t="s">
        <v>20</v>
      </c>
      <c r="P5" s="69" t="n">
        <f aca="false">INT(U5/60)</f>
        <v>0</v>
      </c>
      <c r="Q5" s="70" t="s">
        <v>16</v>
      </c>
      <c r="R5" s="71" t="n">
        <f aca="false">V5-P5*60</f>
        <v>28</v>
      </c>
      <c r="S5" s="72"/>
      <c r="T5" s="52"/>
      <c r="U5" s="52"/>
      <c r="V5" s="53" t="n">
        <f aca="false">V4+N5</f>
        <v>28</v>
      </c>
      <c r="W5" s="54" t="s">
        <v>20</v>
      </c>
      <c r="X5" s="73"/>
      <c r="Y5" s="53" t="n">
        <f aca="false">Y4+N4</f>
        <v>485</v>
      </c>
      <c r="Z5" s="54" t="s">
        <v>20</v>
      </c>
      <c r="AA5" s="10"/>
      <c r="AB5" s="74"/>
      <c r="AC5" s="75" t="n">
        <f aca="false">IF(AH5=0,0,1)</f>
        <v>1</v>
      </c>
      <c r="AD5" s="12"/>
      <c r="AE5" s="12"/>
      <c r="AF5" s="65" t="s">
        <v>23</v>
      </c>
      <c r="AG5" s="76" t="n">
        <v>1</v>
      </c>
      <c r="AH5" s="67" t="n">
        <v>23</v>
      </c>
      <c r="AI5" s="68" t="s">
        <v>20</v>
      </c>
      <c r="AJ5" s="69" t="n">
        <f aca="false">INT(AO5/60)</f>
        <v>0</v>
      </c>
      <c r="AK5" s="70" t="s">
        <v>16</v>
      </c>
      <c r="AL5" s="71" t="n">
        <f aca="false">AO5</f>
        <v>28</v>
      </c>
      <c r="AM5" s="77"/>
      <c r="AN5" s="78"/>
      <c r="AO5" s="53" t="n">
        <f aca="false">AO4+AH5</f>
        <v>28</v>
      </c>
      <c r="AP5" s="54" t="s">
        <v>20</v>
      </c>
      <c r="AQ5" s="37"/>
      <c r="AR5" s="53" t="n">
        <f aca="false">AR4+AH4</f>
        <v>485</v>
      </c>
      <c r="AS5" s="54" t="s">
        <v>20</v>
      </c>
    </row>
    <row r="6" customFormat="false" ht="15.75" hidden="false" customHeight="false" outlineLevel="0" collapsed="false">
      <c r="A6" s="42" t="n">
        <f aca="false">IF(L6=0,0,1)</f>
        <v>0</v>
      </c>
      <c r="B6" s="43"/>
      <c r="C6" s="43"/>
      <c r="D6" s="43"/>
      <c r="E6" s="29"/>
      <c r="F6" s="79" t="n">
        <f aca="false">INT(Y6/60)</f>
        <v>8</v>
      </c>
      <c r="G6" s="80" t="s">
        <v>16</v>
      </c>
      <c r="H6" s="81" t="n">
        <f aca="false">Y6-F6*60</f>
        <v>28</v>
      </c>
      <c r="I6" s="82" t="s">
        <v>17</v>
      </c>
      <c r="J6" s="83"/>
      <c r="K6" s="84"/>
      <c r="L6" s="85"/>
      <c r="M6" s="86"/>
      <c r="N6" s="87" t="n">
        <v>12</v>
      </c>
      <c r="O6" s="81" t="s">
        <v>20</v>
      </c>
      <c r="P6" s="79" t="n">
        <f aca="false">INT(V6/60)</f>
        <v>0</v>
      </c>
      <c r="Q6" s="80" t="s">
        <v>16</v>
      </c>
      <c r="R6" s="81" t="n">
        <f aca="false">V6-P6*60</f>
        <v>40</v>
      </c>
      <c r="S6" s="88"/>
      <c r="T6" s="52"/>
      <c r="U6" s="52"/>
      <c r="V6" s="53" t="n">
        <f aca="false">V5+N6</f>
        <v>40</v>
      </c>
      <c r="W6" s="54" t="s">
        <v>20</v>
      </c>
      <c r="X6" s="73"/>
      <c r="Y6" s="53" t="n">
        <f aca="false">Y5+N5</f>
        <v>508</v>
      </c>
      <c r="Z6" s="54" t="s">
        <v>20</v>
      </c>
      <c r="AA6" s="10"/>
      <c r="AB6" s="89"/>
      <c r="AC6" s="90" t="n">
        <v>0</v>
      </c>
      <c r="AD6" s="90" t="n">
        <v>1</v>
      </c>
      <c r="AE6" s="12"/>
      <c r="AF6" s="91"/>
      <c r="AG6" s="92"/>
      <c r="AH6" s="87" t="n">
        <v>12</v>
      </c>
      <c r="AI6" s="81" t="s">
        <v>20</v>
      </c>
      <c r="AJ6" s="79" t="n">
        <f aca="false">INT(AO6/60)</f>
        <v>0</v>
      </c>
      <c r="AK6" s="80" t="s">
        <v>16</v>
      </c>
      <c r="AL6" s="81" t="n">
        <f aca="false">AO6-AJ6*60</f>
        <v>40</v>
      </c>
      <c r="AM6" s="77" t="s">
        <v>24</v>
      </c>
      <c r="AN6" s="93"/>
      <c r="AO6" s="53" t="n">
        <f aca="false">AO5+AH6</f>
        <v>40</v>
      </c>
      <c r="AP6" s="54" t="s">
        <v>20</v>
      </c>
      <c r="AQ6" s="37"/>
      <c r="AR6" s="53" t="n">
        <f aca="false">AR5+AH5</f>
        <v>508</v>
      </c>
      <c r="AS6" s="54" t="s">
        <v>20</v>
      </c>
      <c r="AV6" s="0" t="s">
        <v>25</v>
      </c>
    </row>
    <row r="7" customFormat="false" ht="15.75" hidden="false" customHeight="false" outlineLevel="0" collapsed="false">
      <c r="A7" s="42" t="n">
        <f aca="false">IF(L7=0,0,1)</f>
        <v>1</v>
      </c>
      <c r="B7" s="43"/>
      <c r="C7" s="43"/>
      <c r="D7" s="43"/>
      <c r="E7" s="29"/>
      <c r="F7" s="94" t="n">
        <f aca="false">INT(Y7/60)</f>
        <v>8</v>
      </c>
      <c r="G7" s="95" t="s">
        <v>16</v>
      </c>
      <c r="H7" s="68" t="n">
        <f aca="false">Y7-F7*60</f>
        <v>40</v>
      </c>
      <c r="I7" s="96" t="s">
        <v>22</v>
      </c>
      <c r="J7" s="62"/>
      <c r="K7" s="96"/>
      <c r="L7" s="97" t="s">
        <v>26</v>
      </c>
      <c r="M7" s="66"/>
      <c r="N7" s="67" t="n">
        <v>9</v>
      </c>
      <c r="O7" s="61" t="s">
        <v>20</v>
      </c>
      <c r="P7" s="69" t="n">
        <f aca="false">INT(V7/60)</f>
        <v>0</v>
      </c>
      <c r="Q7" s="70" t="s">
        <v>16</v>
      </c>
      <c r="R7" s="98" t="n">
        <f aca="false">V7-P7*60</f>
        <v>49</v>
      </c>
      <c r="S7" s="99"/>
      <c r="T7" s="52"/>
      <c r="U7" s="52"/>
      <c r="V7" s="53" t="n">
        <f aca="false">V6+N7</f>
        <v>49</v>
      </c>
      <c r="W7" s="54" t="s">
        <v>20</v>
      </c>
      <c r="X7" s="73"/>
      <c r="Y7" s="53" t="n">
        <f aca="false">Y6+N6</f>
        <v>520</v>
      </c>
      <c r="Z7" s="54" t="s">
        <v>20</v>
      </c>
      <c r="AA7" s="10"/>
      <c r="AB7" s="42"/>
      <c r="AC7" s="100" t="n">
        <f aca="false">IF(AH7=0,0,1)</f>
        <v>1</v>
      </c>
      <c r="AD7" s="12"/>
      <c r="AE7" s="12"/>
      <c r="AF7" s="101" t="s">
        <v>27</v>
      </c>
      <c r="AG7" s="102" t="n">
        <v>2</v>
      </c>
      <c r="AH7" s="103" t="n">
        <v>37</v>
      </c>
      <c r="AI7" s="104" t="s">
        <v>20</v>
      </c>
      <c r="AJ7" s="105" t="n">
        <f aca="false">INT(AO7/60)</f>
        <v>1</v>
      </c>
      <c r="AK7" s="106" t="s">
        <v>16</v>
      </c>
      <c r="AL7" s="107" t="n">
        <f aca="false">AO7-AJ7*60</f>
        <v>17</v>
      </c>
      <c r="AM7" s="108"/>
      <c r="AN7" s="109"/>
      <c r="AO7" s="53" t="n">
        <f aca="false">AO6+AH7</f>
        <v>77</v>
      </c>
      <c r="AP7" s="54" t="s">
        <v>20</v>
      </c>
      <c r="AQ7" s="37"/>
      <c r="AR7" s="53" t="n">
        <f aca="false">AR6+AH6</f>
        <v>520</v>
      </c>
      <c r="AS7" s="54" t="s">
        <v>20</v>
      </c>
    </row>
    <row r="8" customFormat="false" ht="15.75" hidden="false" customHeight="false" outlineLevel="0" collapsed="false">
      <c r="A8" s="42" t="n">
        <f aca="false">IF(L8=0,0,1)</f>
        <v>0</v>
      </c>
      <c r="B8" s="43"/>
      <c r="C8" s="43"/>
      <c r="D8" s="43"/>
      <c r="E8" s="29"/>
      <c r="F8" s="110" t="n">
        <f aca="false">INT(Y8/60)</f>
        <v>8</v>
      </c>
      <c r="G8" s="111" t="s">
        <v>16</v>
      </c>
      <c r="H8" s="112" t="n">
        <f aca="false">Y8-F8*60</f>
        <v>49</v>
      </c>
      <c r="I8" s="84" t="s">
        <v>17</v>
      </c>
      <c r="J8" s="84"/>
      <c r="K8" s="84"/>
      <c r="L8" s="113"/>
      <c r="M8" s="112"/>
      <c r="N8" s="114" t="n">
        <v>1</v>
      </c>
      <c r="O8" s="112" t="s">
        <v>20</v>
      </c>
      <c r="P8" s="110" t="n">
        <f aca="false">INT(V8/60)</f>
        <v>0</v>
      </c>
      <c r="Q8" s="111" t="s">
        <v>16</v>
      </c>
      <c r="R8" s="112" t="n">
        <f aca="false">V8-P8*60</f>
        <v>50</v>
      </c>
      <c r="S8" s="88"/>
      <c r="T8" s="52"/>
      <c r="U8" s="52"/>
      <c r="V8" s="53" t="n">
        <f aca="false">V7+N8</f>
        <v>50</v>
      </c>
      <c r="W8" s="54" t="s">
        <v>20</v>
      </c>
      <c r="X8" s="73"/>
      <c r="Y8" s="53" t="n">
        <f aca="false">Y7+N7</f>
        <v>529</v>
      </c>
      <c r="Z8" s="54" t="s">
        <v>20</v>
      </c>
      <c r="AA8" s="10"/>
      <c r="AB8" s="74"/>
      <c r="AC8" s="11"/>
      <c r="AD8" s="12" t="n">
        <v>1</v>
      </c>
      <c r="AE8" s="12"/>
      <c r="AF8" s="115"/>
      <c r="AG8" s="56"/>
      <c r="AH8" s="114" t="n">
        <v>1</v>
      </c>
      <c r="AI8" s="112" t="s">
        <v>20</v>
      </c>
      <c r="AJ8" s="110" t="n">
        <f aca="false">INT(AO8/60)</f>
        <v>1</v>
      </c>
      <c r="AK8" s="111" t="s">
        <v>16</v>
      </c>
      <c r="AL8" s="112" t="n">
        <f aca="false">AO8-AJ8*60</f>
        <v>18</v>
      </c>
      <c r="AM8" s="116"/>
      <c r="AN8" s="93"/>
      <c r="AO8" s="53" t="n">
        <f aca="false">AO7+AH8</f>
        <v>78</v>
      </c>
      <c r="AP8" s="54" t="s">
        <v>20</v>
      </c>
      <c r="AQ8" s="37"/>
      <c r="AR8" s="53" t="n">
        <f aca="false">AR7+AH7</f>
        <v>557</v>
      </c>
      <c r="AS8" s="54" t="s">
        <v>20</v>
      </c>
      <c r="AV8" s="0" t="s">
        <v>28</v>
      </c>
    </row>
    <row r="9" customFormat="false" ht="15.75" hidden="false" customHeight="false" outlineLevel="0" collapsed="false">
      <c r="A9" s="42" t="n">
        <f aca="false">IF(L9=0,0,1)</f>
        <v>1</v>
      </c>
      <c r="B9" s="43"/>
      <c r="C9" s="43"/>
      <c r="D9" s="43"/>
      <c r="E9" s="117"/>
      <c r="F9" s="59" t="n">
        <f aca="false">INT(Y9/60)</f>
        <v>8</v>
      </c>
      <c r="G9" s="60" t="s">
        <v>16</v>
      </c>
      <c r="H9" s="61" t="n">
        <f aca="false">Y9-F9*60</f>
        <v>50</v>
      </c>
      <c r="I9" s="62" t="s">
        <v>22</v>
      </c>
      <c r="J9" s="118"/>
      <c r="K9" s="62"/>
      <c r="L9" s="97" t="s">
        <v>29</v>
      </c>
      <c r="M9" s="66"/>
      <c r="N9" s="67" t="n">
        <v>4</v>
      </c>
      <c r="O9" s="61" t="s">
        <v>20</v>
      </c>
      <c r="P9" s="105" t="n">
        <f aca="false">INT(V9/60)</f>
        <v>0</v>
      </c>
      <c r="Q9" s="106" t="s">
        <v>16</v>
      </c>
      <c r="R9" s="107" t="n">
        <f aca="false">V9-P9*60</f>
        <v>54</v>
      </c>
      <c r="S9" s="119"/>
      <c r="T9" s="52"/>
      <c r="U9" s="52"/>
      <c r="V9" s="53" t="n">
        <f aca="false">V8+N9</f>
        <v>54</v>
      </c>
      <c r="W9" s="54" t="s">
        <v>20</v>
      </c>
      <c r="X9" s="73"/>
      <c r="Y9" s="53" t="n">
        <f aca="false">Y8+N8</f>
        <v>530</v>
      </c>
      <c r="Z9" s="54" t="s">
        <v>20</v>
      </c>
      <c r="AA9" s="10"/>
      <c r="AB9" s="42"/>
      <c r="AC9" s="120" t="n">
        <f aca="false">IF(AH9=0,0,1)</f>
        <v>1</v>
      </c>
      <c r="AD9" s="12"/>
      <c r="AE9" s="12"/>
      <c r="AF9" s="121" t="s">
        <v>30</v>
      </c>
      <c r="AG9" s="122" t="n">
        <v>3</v>
      </c>
      <c r="AH9" s="123" t="n">
        <v>4</v>
      </c>
      <c r="AI9" s="124" t="s">
        <v>20</v>
      </c>
      <c r="AJ9" s="69" t="n">
        <f aca="false">INT(AO9/60)</f>
        <v>1</v>
      </c>
      <c r="AK9" s="70" t="s">
        <v>16</v>
      </c>
      <c r="AL9" s="71" t="n">
        <f aca="false">AO9-AJ9*60</f>
        <v>22</v>
      </c>
      <c r="AM9" s="49"/>
      <c r="AN9" s="109"/>
      <c r="AO9" s="53" t="n">
        <f aca="false">AO8+AH9</f>
        <v>82</v>
      </c>
      <c r="AP9" s="54" t="s">
        <v>20</v>
      </c>
      <c r="AQ9" s="37"/>
      <c r="AR9" s="53" t="n">
        <f aca="false">AR8+AH8</f>
        <v>558</v>
      </c>
      <c r="AS9" s="54" t="s">
        <v>20</v>
      </c>
    </row>
    <row r="10" customFormat="false" ht="15" hidden="false" customHeight="false" outlineLevel="0" collapsed="false">
      <c r="A10" s="42" t="n">
        <f aca="false">IF(L10=0,0,1)</f>
        <v>0</v>
      </c>
      <c r="B10" s="43"/>
      <c r="C10" s="43"/>
      <c r="D10" s="43"/>
      <c r="E10" s="0"/>
      <c r="F10" s="110" t="n">
        <f aca="false">INT(Y10/60)</f>
        <v>8</v>
      </c>
      <c r="G10" s="111" t="s">
        <v>16</v>
      </c>
      <c r="H10" s="112" t="n">
        <f aca="false">Y10-F10*60</f>
        <v>54</v>
      </c>
      <c r="I10" s="84" t="s">
        <v>17</v>
      </c>
      <c r="J10" s="84"/>
      <c r="K10" s="84"/>
      <c r="L10" s="49"/>
      <c r="M10" s="88"/>
      <c r="N10" s="125" t="n">
        <v>1</v>
      </c>
      <c r="O10" s="112" t="s">
        <v>20</v>
      </c>
      <c r="P10" s="110" t="n">
        <f aca="false">INT(V10/60)</f>
        <v>0</v>
      </c>
      <c r="Q10" s="111" t="s">
        <v>16</v>
      </c>
      <c r="R10" s="112" t="n">
        <f aca="false">V10-P10*60</f>
        <v>55</v>
      </c>
      <c r="S10" s="88"/>
      <c r="T10" s="52" t="n">
        <f aca="false">V10</f>
        <v>55</v>
      </c>
      <c r="U10" s="52" t="s">
        <v>20</v>
      </c>
      <c r="V10" s="53" t="n">
        <f aca="false">V9+N10</f>
        <v>55</v>
      </c>
      <c r="W10" s="54" t="s">
        <v>20</v>
      </c>
      <c r="X10" s="73"/>
      <c r="Y10" s="53" t="n">
        <f aca="false">Y9+N9</f>
        <v>534</v>
      </c>
      <c r="Z10" s="54" t="s">
        <v>20</v>
      </c>
      <c r="AA10" s="10"/>
      <c r="AB10" s="74"/>
      <c r="AC10" s="11"/>
      <c r="AD10" s="12" t="n">
        <v>1</v>
      </c>
      <c r="AE10" s="12"/>
      <c r="AF10" s="55"/>
      <c r="AG10" s="56"/>
      <c r="AH10" s="114" t="n">
        <v>1</v>
      </c>
      <c r="AI10" s="112" t="s">
        <v>20</v>
      </c>
      <c r="AJ10" s="110" t="n">
        <f aca="false">INT(AO10/60)</f>
        <v>1</v>
      </c>
      <c r="AK10" s="111" t="s">
        <v>16</v>
      </c>
      <c r="AL10" s="112" t="n">
        <f aca="false">AO10-AJ10*60</f>
        <v>23</v>
      </c>
      <c r="AM10" s="116"/>
      <c r="AN10" s="93"/>
      <c r="AO10" s="53" t="n">
        <f aca="false">AO9+AH10</f>
        <v>83</v>
      </c>
      <c r="AP10" s="54" t="s">
        <v>20</v>
      </c>
      <c r="AQ10" s="37"/>
      <c r="AR10" s="53" t="n">
        <f aca="false">AR9+AH9</f>
        <v>562</v>
      </c>
      <c r="AS10" s="54" t="s">
        <v>20</v>
      </c>
      <c r="AV10" s="0" t="s">
        <v>31</v>
      </c>
    </row>
    <row r="11" customFormat="false" ht="15.75" hidden="false" customHeight="false" outlineLevel="0" collapsed="false">
      <c r="A11" s="42" t="n">
        <f aca="false">IF(L11=0,0,1)</f>
        <v>1</v>
      </c>
      <c r="B11" s="43" t="n">
        <f aca="false">INT(Y11/60)</f>
        <v>8</v>
      </c>
      <c r="C11" s="43" t="str">
        <f aca="false">Q11</f>
        <v>h</v>
      </c>
      <c r="D11" s="43" t="n">
        <f aca="false">Y11-B11*60</f>
        <v>55</v>
      </c>
      <c r="E11" s="29"/>
      <c r="F11" s="126" t="n">
        <f aca="false">INT(Y11/60)</f>
        <v>8</v>
      </c>
      <c r="G11" s="127" t="s">
        <v>16</v>
      </c>
      <c r="H11" s="104" t="n">
        <f aca="false">Y11-F11*60</f>
        <v>55</v>
      </c>
      <c r="I11" s="128" t="s">
        <v>22</v>
      </c>
      <c r="J11" s="128"/>
      <c r="K11" s="128"/>
      <c r="L11" s="101" t="s">
        <v>27</v>
      </c>
      <c r="M11" s="129"/>
      <c r="N11" s="103" t="n">
        <v>37</v>
      </c>
      <c r="O11" s="104" t="s">
        <v>20</v>
      </c>
      <c r="P11" s="69" t="n">
        <f aca="false">INT(V11/60)</f>
        <v>1</v>
      </c>
      <c r="Q11" s="70" t="s">
        <v>16</v>
      </c>
      <c r="R11" s="98" t="n">
        <f aca="false">V11-P11*60</f>
        <v>32</v>
      </c>
      <c r="S11" s="119"/>
      <c r="T11" s="130"/>
      <c r="U11" s="130"/>
      <c r="V11" s="53" t="n">
        <f aca="false">V10+N11</f>
        <v>92</v>
      </c>
      <c r="W11" s="54" t="s">
        <v>20</v>
      </c>
      <c r="X11" s="73"/>
      <c r="Y11" s="53" t="n">
        <f aca="false">Y10+N10</f>
        <v>535</v>
      </c>
      <c r="Z11" s="54" t="s">
        <v>20</v>
      </c>
      <c r="AA11" s="10"/>
      <c r="AB11" s="42"/>
      <c r="AC11" s="131" t="n">
        <f aca="false">IF(AH11=0,0,1)</f>
        <v>1</v>
      </c>
      <c r="AD11" s="12"/>
      <c r="AE11" s="12"/>
      <c r="AF11" s="132" t="s">
        <v>32</v>
      </c>
      <c r="AG11" s="133" t="n">
        <v>4</v>
      </c>
      <c r="AH11" s="134" t="n">
        <v>45</v>
      </c>
      <c r="AI11" s="135" t="s">
        <v>20</v>
      </c>
      <c r="AJ11" s="69" t="n">
        <f aca="false">INT(AO11/60)</f>
        <v>2</v>
      </c>
      <c r="AK11" s="70" t="s">
        <v>16</v>
      </c>
      <c r="AL11" s="71" t="n">
        <f aca="false">AO11-AJ11*60</f>
        <v>8</v>
      </c>
      <c r="AM11" s="49" t="s">
        <v>33</v>
      </c>
      <c r="AN11" s="109"/>
      <c r="AO11" s="53" t="n">
        <f aca="false">AO10+AH11</f>
        <v>128</v>
      </c>
      <c r="AP11" s="54" t="s">
        <v>20</v>
      </c>
      <c r="AQ11" s="37"/>
      <c r="AR11" s="53" t="n">
        <f aca="false">AR10+AH10</f>
        <v>563</v>
      </c>
      <c r="AS11" s="54" t="s">
        <v>20</v>
      </c>
      <c r="AZ11" s="136"/>
    </row>
    <row r="12" customFormat="false" ht="15.75" hidden="false" customHeight="false" outlineLevel="0" collapsed="false">
      <c r="A12" s="42" t="n">
        <f aca="false">IF(L12=0,0,1)</f>
        <v>0</v>
      </c>
      <c r="B12" s="43"/>
      <c r="C12" s="43"/>
      <c r="D12" s="43"/>
      <c r="E12" s="29"/>
      <c r="F12" s="110" t="n">
        <f aca="false">INT(Y12/60)</f>
        <v>9</v>
      </c>
      <c r="G12" s="111" t="s">
        <v>16</v>
      </c>
      <c r="H12" s="112" t="n">
        <f aca="false">Y12-F12*60</f>
        <v>32</v>
      </c>
      <c r="I12" s="84" t="s">
        <v>17</v>
      </c>
      <c r="J12" s="84"/>
      <c r="K12" s="84"/>
      <c r="L12" s="113"/>
      <c r="M12" s="137"/>
      <c r="N12" s="138" t="n">
        <v>1</v>
      </c>
      <c r="O12" s="112" t="s">
        <v>20</v>
      </c>
      <c r="P12" s="110" t="n">
        <f aca="false">INT(V12/60)</f>
        <v>1</v>
      </c>
      <c r="Q12" s="111" t="s">
        <v>16</v>
      </c>
      <c r="R12" s="112" t="n">
        <f aca="false">V12-P12*60</f>
        <v>33</v>
      </c>
      <c r="S12" s="88"/>
      <c r="T12" s="130"/>
      <c r="U12" s="130"/>
      <c r="V12" s="53" t="n">
        <f aca="false">V11+N12</f>
        <v>93</v>
      </c>
      <c r="W12" s="54" t="s">
        <v>20</v>
      </c>
      <c r="X12" s="73"/>
      <c r="Y12" s="53" t="n">
        <f aca="false">Y11+N11</f>
        <v>572</v>
      </c>
      <c r="Z12" s="54" t="s">
        <v>20</v>
      </c>
      <c r="AA12" s="10"/>
      <c r="AB12" s="139"/>
      <c r="AC12" s="11"/>
      <c r="AD12" s="12" t="n">
        <v>1</v>
      </c>
      <c r="AE12" s="12"/>
      <c r="AF12" s="55"/>
      <c r="AG12" s="56"/>
      <c r="AH12" s="114" t="n">
        <v>2</v>
      </c>
      <c r="AI12" s="112" t="s">
        <v>20</v>
      </c>
      <c r="AJ12" s="110" t="n">
        <f aca="false">INT(AO12/60)</f>
        <v>2</v>
      </c>
      <c r="AK12" s="111" t="s">
        <v>16</v>
      </c>
      <c r="AL12" s="112" t="n">
        <f aca="false">AO12-AJ12*60</f>
        <v>10</v>
      </c>
      <c r="AM12" s="116"/>
      <c r="AN12" s="93"/>
      <c r="AO12" s="53" t="n">
        <f aca="false">AO11+AH12</f>
        <v>130</v>
      </c>
      <c r="AP12" s="54" t="s">
        <v>20</v>
      </c>
      <c r="AQ12" s="37"/>
      <c r="AR12" s="53" t="n">
        <f aca="false">AR11+AH11</f>
        <v>608</v>
      </c>
      <c r="AS12" s="54" t="s">
        <v>20</v>
      </c>
      <c r="AX12" s="140"/>
      <c r="AY12" s="140"/>
      <c r="AZ12" s="140"/>
    </row>
    <row r="13" customFormat="false" ht="15.75" hidden="false" customHeight="false" outlineLevel="0" collapsed="false">
      <c r="A13" s="42" t="n">
        <f aca="false">IF(L13=0,0,1)</f>
        <v>1</v>
      </c>
      <c r="B13" s="43"/>
      <c r="C13" s="43"/>
      <c r="D13" s="43"/>
      <c r="E13" s="29"/>
      <c r="F13" s="126" t="n">
        <f aca="false">INT(Y13/60)</f>
        <v>9</v>
      </c>
      <c r="G13" s="127" t="s">
        <v>16</v>
      </c>
      <c r="H13" s="104" t="n">
        <f aca="false">Y13-F13*60</f>
        <v>33</v>
      </c>
      <c r="I13" s="141" t="s">
        <v>22</v>
      </c>
      <c r="J13" s="128"/>
      <c r="K13" s="128"/>
      <c r="L13" s="101" t="s">
        <v>34</v>
      </c>
      <c r="M13" s="142"/>
      <c r="N13" s="143" t="n">
        <v>17</v>
      </c>
      <c r="O13" s="104" t="s">
        <v>20</v>
      </c>
      <c r="P13" s="105" t="n">
        <f aca="false">INT(V13/60)</f>
        <v>1</v>
      </c>
      <c r="Q13" s="106" t="s">
        <v>16</v>
      </c>
      <c r="R13" s="107" t="n">
        <f aca="false">V13-P13*60</f>
        <v>50</v>
      </c>
      <c r="S13" s="88"/>
      <c r="T13" s="130" t="n">
        <f aca="false">V13-V10</f>
        <v>55</v>
      </c>
      <c r="U13" s="130" t="s">
        <v>20</v>
      </c>
      <c r="V13" s="53" t="n">
        <f aca="false">V12+N13</f>
        <v>110</v>
      </c>
      <c r="W13" s="54" t="s">
        <v>20</v>
      </c>
      <c r="X13" s="73"/>
      <c r="Y13" s="53" t="n">
        <f aca="false">Y12+N12</f>
        <v>573</v>
      </c>
      <c r="Z13" s="54" t="s">
        <v>20</v>
      </c>
      <c r="AA13" s="10"/>
      <c r="AB13" s="42"/>
      <c r="AC13" s="144" t="n">
        <f aca="false">IF(AH13=0,0,1)</f>
        <v>1</v>
      </c>
      <c r="AD13" s="12"/>
      <c r="AE13" s="12"/>
      <c r="AF13" s="145" t="s">
        <v>35</v>
      </c>
      <c r="AG13" s="146" t="n">
        <v>5</v>
      </c>
      <c r="AH13" s="147" t="n">
        <v>18</v>
      </c>
      <c r="AI13" s="148" t="s">
        <v>20</v>
      </c>
      <c r="AJ13" s="69" t="n">
        <f aca="false">INT(AO13/60)</f>
        <v>2</v>
      </c>
      <c r="AK13" s="70" t="s">
        <v>16</v>
      </c>
      <c r="AL13" s="71" t="n">
        <f aca="false">AO13-AJ13*60</f>
        <v>28</v>
      </c>
      <c r="AM13" s="57"/>
      <c r="AN13" s="109"/>
      <c r="AO13" s="53" t="n">
        <f aca="false">AO12+AH13</f>
        <v>148</v>
      </c>
      <c r="AP13" s="54" t="s">
        <v>20</v>
      </c>
      <c r="AQ13" s="37"/>
      <c r="AR13" s="53" t="n">
        <f aca="false">AR12+AH12</f>
        <v>610</v>
      </c>
      <c r="AS13" s="54" t="s">
        <v>20</v>
      </c>
      <c r="AX13" s="136"/>
      <c r="AY13" s="136"/>
      <c r="AZ13" s="136"/>
    </row>
    <row r="14" customFormat="false" ht="15.75" hidden="false" customHeight="false" outlineLevel="0" collapsed="false">
      <c r="A14" s="42" t="n">
        <f aca="false">IF(L14=0,0,1)</f>
        <v>0</v>
      </c>
      <c r="B14" s="43" t="n">
        <f aca="false">INT(Y14/60)</f>
        <v>9</v>
      </c>
      <c r="C14" s="43" t="str">
        <f aca="false">Q14</f>
        <v>h</v>
      </c>
      <c r="D14" s="43" t="n">
        <f aca="false">Y14-B14*60</f>
        <v>50</v>
      </c>
      <c r="E14" s="0"/>
      <c r="F14" s="110" t="n">
        <f aca="false">INT(Y14/60)</f>
        <v>9</v>
      </c>
      <c r="G14" s="111" t="s">
        <v>16</v>
      </c>
      <c r="H14" s="112" t="n">
        <f aca="false">Y14-F14*60</f>
        <v>50</v>
      </c>
      <c r="I14" s="84" t="s">
        <v>17</v>
      </c>
      <c r="J14" s="137"/>
      <c r="K14" s="149"/>
      <c r="L14" s="150"/>
      <c r="M14" s="88"/>
      <c r="N14" s="125" t="n">
        <v>1</v>
      </c>
      <c r="O14" s="112" t="s">
        <v>20</v>
      </c>
      <c r="P14" s="110" t="n">
        <f aca="false">INT(V14/60)</f>
        <v>1</v>
      </c>
      <c r="Q14" s="111" t="s">
        <v>16</v>
      </c>
      <c r="R14" s="112" t="n">
        <f aca="false">V14-P14*60</f>
        <v>51</v>
      </c>
      <c r="S14" s="88" t="s">
        <v>36</v>
      </c>
      <c r="T14" s="151"/>
      <c r="U14" s="151"/>
      <c r="V14" s="53" t="n">
        <f aca="false">V13+N14</f>
        <v>111</v>
      </c>
      <c r="W14" s="54" t="s">
        <v>20</v>
      </c>
      <c r="X14" s="73"/>
      <c r="Y14" s="53" t="n">
        <f aca="false">Y13+N13</f>
        <v>590</v>
      </c>
      <c r="Z14" s="54" t="s">
        <v>20</v>
      </c>
      <c r="AA14" s="10"/>
      <c r="AB14" s="74"/>
      <c r="AC14" s="11"/>
      <c r="AD14" s="12" t="n">
        <v>1</v>
      </c>
      <c r="AE14" s="12"/>
      <c r="AF14" s="152"/>
      <c r="AG14" s="92"/>
      <c r="AH14" s="114" t="n">
        <v>1</v>
      </c>
      <c r="AI14" s="112" t="s">
        <v>20</v>
      </c>
      <c r="AJ14" s="110" t="n">
        <f aca="false">INT(AO14/60)</f>
        <v>2</v>
      </c>
      <c r="AK14" s="111" t="s">
        <v>16</v>
      </c>
      <c r="AL14" s="112" t="n">
        <f aca="false">AO14-AJ14*60</f>
        <v>29</v>
      </c>
      <c r="AM14" s="116"/>
      <c r="AN14" s="93"/>
      <c r="AO14" s="53" t="n">
        <f aca="false">AO13+AH14</f>
        <v>149</v>
      </c>
      <c r="AP14" s="54" t="s">
        <v>20</v>
      </c>
      <c r="AQ14" s="37"/>
      <c r="AR14" s="53" t="n">
        <f aca="false">AR13+AH13</f>
        <v>628</v>
      </c>
      <c r="AS14" s="54" t="s">
        <v>20</v>
      </c>
      <c r="AX14" s="153"/>
      <c r="AY14" s="153"/>
      <c r="AZ14" s="153"/>
    </row>
    <row r="15" customFormat="false" ht="15.75" hidden="false" customHeight="false" outlineLevel="0" collapsed="false">
      <c r="A15" s="42" t="n">
        <f aca="false">IF(L15=0,0,1)</f>
        <v>1</v>
      </c>
      <c r="B15" s="43"/>
      <c r="C15" s="43"/>
      <c r="D15" s="43"/>
      <c r="E15" s="29"/>
      <c r="F15" s="154" t="n">
        <f aca="false">INT(Y15/60)</f>
        <v>9</v>
      </c>
      <c r="G15" s="155" t="s">
        <v>16</v>
      </c>
      <c r="H15" s="156" t="n">
        <f aca="false">Y15-F15*60</f>
        <v>51</v>
      </c>
      <c r="I15" s="157" t="s">
        <v>22</v>
      </c>
      <c r="J15" s="157"/>
      <c r="K15" s="157"/>
      <c r="L15" s="158" t="s">
        <v>37</v>
      </c>
      <c r="M15" s="159"/>
      <c r="N15" s="160" t="n">
        <v>2</v>
      </c>
      <c r="O15" s="156" t="s">
        <v>20</v>
      </c>
      <c r="P15" s="105" t="n">
        <f aca="false">INT(V15/60)</f>
        <v>1</v>
      </c>
      <c r="Q15" s="106" t="s">
        <v>16</v>
      </c>
      <c r="R15" s="107" t="n">
        <f aca="false">V15-P15*60</f>
        <v>53</v>
      </c>
      <c r="S15" s="119" t="s">
        <v>38</v>
      </c>
      <c r="T15" s="151"/>
      <c r="U15" s="151"/>
      <c r="V15" s="53" t="n">
        <f aca="false">V14+N15</f>
        <v>113</v>
      </c>
      <c r="W15" s="54" t="s">
        <v>20</v>
      </c>
      <c r="X15" s="73"/>
      <c r="Y15" s="53" t="n">
        <f aca="false">Y14+N14</f>
        <v>591</v>
      </c>
      <c r="Z15" s="54" t="s">
        <v>20</v>
      </c>
      <c r="AA15" s="10"/>
      <c r="AB15" s="42"/>
      <c r="AC15" s="161" t="n">
        <f aca="false">IF(AH15=0,0,1)</f>
        <v>1</v>
      </c>
      <c r="AD15" s="12"/>
      <c r="AE15" s="12"/>
      <c r="AF15" s="162" t="s">
        <v>39</v>
      </c>
      <c r="AG15" s="163" t="n">
        <v>6</v>
      </c>
      <c r="AH15" s="164" t="n">
        <v>22</v>
      </c>
      <c r="AI15" s="165" t="s">
        <v>20</v>
      </c>
      <c r="AJ15" s="69" t="n">
        <f aca="false">INT(AO15/60)</f>
        <v>2</v>
      </c>
      <c r="AK15" s="70" t="s">
        <v>16</v>
      </c>
      <c r="AL15" s="71" t="n">
        <f aca="false">AO15-AJ15*60</f>
        <v>51</v>
      </c>
      <c r="AM15" s="49"/>
      <c r="AN15" s="109"/>
      <c r="AO15" s="53" t="n">
        <f aca="false">AO14+AH15</f>
        <v>171</v>
      </c>
      <c r="AP15" s="54" t="s">
        <v>20</v>
      </c>
      <c r="AQ15" s="37"/>
      <c r="AR15" s="53" t="n">
        <f aca="false">AR14+AH14</f>
        <v>629</v>
      </c>
      <c r="AS15" s="54" t="s">
        <v>20</v>
      </c>
      <c r="AZ15" s="136"/>
    </row>
    <row r="16" customFormat="false" ht="15.75" hidden="false" customHeight="false" outlineLevel="0" collapsed="false">
      <c r="A16" s="42" t="n">
        <f aca="false">IF(L16=0,0,1)</f>
        <v>0</v>
      </c>
      <c r="B16" s="43"/>
      <c r="C16" s="43"/>
      <c r="D16" s="43"/>
      <c r="E16" s="29"/>
      <c r="F16" s="110" t="n">
        <f aca="false">INT(Y16/60)</f>
        <v>9</v>
      </c>
      <c r="G16" s="111" t="s">
        <v>16</v>
      </c>
      <c r="H16" s="112" t="n">
        <f aca="false">Y16-F16*60</f>
        <v>53</v>
      </c>
      <c r="I16" s="84" t="s">
        <v>17</v>
      </c>
      <c r="J16" s="137"/>
      <c r="K16" s="149"/>
      <c r="L16" s="137"/>
      <c r="M16" s="166"/>
      <c r="N16" s="167" t="n">
        <v>1</v>
      </c>
      <c r="O16" s="112" t="s">
        <v>20</v>
      </c>
      <c r="P16" s="110" t="n">
        <f aca="false">INT(V16/60)</f>
        <v>1</v>
      </c>
      <c r="Q16" s="111" t="s">
        <v>16</v>
      </c>
      <c r="R16" s="112" t="n">
        <f aca="false">V16-P16*60</f>
        <v>54</v>
      </c>
      <c r="S16" s="88" t="s">
        <v>38</v>
      </c>
      <c r="T16" s="151"/>
      <c r="U16" s="151"/>
      <c r="V16" s="53" t="n">
        <f aca="false">V15+N16</f>
        <v>114</v>
      </c>
      <c r="W16" s="54" t="s">
        <v>20</v>
      </c>
      <c r="X16" s="73"/>
      <c r="Y16" s="53" t="n">
        <f aca="false">Y15+N15</f>
        <v>593</v>
      </c>
      <c r="Z16" s="54" t="s">
        <v>20</v>
      </c>
      <c r="AA16" s="10"/>
      <c r="AB16" s="74"/>
      <c r="AC16" s="11"/>
      <c r="AD16" s="12" t="n">
        <v>1</v>
      </c>
      <c r="AE16" s="12"/>
      <c r="AF16" s="168"/>
      <c r="AG16" s="56"/>
      <c r="AH16" s="114" t="n">
        <v>1</v>
      </c>
      <c r="AI16" s="112" t="s">
        <v>20</v>
      </c>
      <c r="AJ16" s="110" t="n">
        <f aca="false">INT(AO16/60)</f>
        <v>2</v>
      </c>
      <c r="AK16" s="111" t="s">
        <v>16</v>
      </c>
      <c r="AL16" s="112" t="n">
        <f aca="false">AO16-AJ16*60</f>
        <v>52</v>
      </c>
      <c r="AM16" s="116"/>
      <c r="AN16" s="93"/>
      <c r="AO16" s="53" t="n">
        <f aca="false">AO15+AH16</f>
        <v>172</v>
      </c>
      <c r="AP16" s="54" t="s">
        <v>20</v>
      </c>
      <c r="AQ16" s="37"/>
      <c r="AR16" s="53" t="n">
        <f aca="false">AR15+AH15</f>
        <v>651</v>
      </c>
      <c r="AS16" s="54" t="s">
        <v>20</v>
      </c>
    </row>
    <row r="17" customFormat="false" ht="15.75" hidden="false" customHeight="false" outlineLevel="0" collapsed="false">
      <c r="A17" s="42" t="n">
        <f aca="false">IF(L17=0,0,1)</f>
        <v>1</v>
      </c>
      <c r="B17" s="43"/>
      <c r="C17" s="43"/>
      <c r="D17" s="43"/>
      <c r="E17" s="29"/>
      <c r="F17" s="154" t="n">
        <f aca="false">INT(Y17/60)</f>
        <v>9</v>
      </c>
      <c r="G17" s="155" t="s">
        <v>16</v>
      </c>
      <c r="H17" s="156" t="n">
        <f aca="false">Y17-F17*60</f>
        <v>54</v>
      </c>
      <c r="I17" s="157" t="s">
        <v>22</v>
      </c>
      <c r="J17" s="157"/>
      <c r="K17" s="157"/>
      <c r="L17" s="158" t="s">
        <v>40</v>
      </c>
      <c r="M17" s="159"/>
      <c r="N17" s="154" t="n">
        <v>5</v>
      </c>
      <c r="O17" s="156" t="s">
        <v>20</v>
      </c>
      <c r="P17" s="69" t="n">
        <f aca="false">INT(V17/60)</f>
        <v>1</v>
      </c>
      <c r="Q17" s="70" t="s">
        <v>16</v>
      </c>
      <c r="R17" s="98" t="n">
        <f aca="false">V17-P17*60</f>
        <v>59</v>
      </c>
      <c r="S17" s="119" t="s">
        <v>38</v>
      </c>
      <c r="T17" s="151"/>
      <c r="U17" s="151"/>
      <c r="V17" s="53" t="n">
        <f aca="false">V16+N17</f>
        <v>119</v>
      </c>
      <c r="W17" s="54" t="s">
        <v>20</v>
      </c>
      <c r="X17" s="73"/>
      <c r="Y17" s="53" t="n">
        <f aca="false">Y16+N16</f>
        <v>594</v>
      </c>
      <c r="Z17" s="54" t="s">
        <v>20</v>
      </c>
      <c r="AA17" s="10"/>
      <c r="AB17" s="42"/>
      <c r="AC17" s="120" t="n">
        <f aca="false">IF(AH17=0,0,1)</f>
        <v>1</v>
      </c>
      <c r="AD17" s="12"/>
      <c r="AE17" s="12"/>
      <c r="AF17" s="121" t="s">
        <v>41</v>
      </c>
      <c r="AG17" s="169" t="n">
        <v>7</v>
      </c>
      <c r="AH17" s="123" t="n">
        <v>23</v>
      </c>
      <c r="AI17" s="124" t="s">
        <v>20</v>
      </c>
      <c r="AJ17" s="69" t="n">
        <f aca="false">INT(AO17/60)</f>
        <v>3</v>
      </c>
      <c r="AK17" s="70" t="s">
        <v>16</v>
      </c>
      <c r="AL17" s="71" t="n">
        <f aca="false">AO17-AJ17*60</f>
        <v>15</v>
      </c>
      <c r="AM17" s="49"/>
      <c r="AN17" s="109"/>
      <c r="AO17" s="53" t="n">
        <f aca="false">AO16+AH17</f>
        <v>195</v>
      </c>
      <c r="AP17" s="54" t="s">
        <v>20</v>
      </c>
      <c r="AQ17" s="37"/>
      <c r="AR17" s="53" t="n">
        <f aca="false">AR16+AH16</f>
        <v>652</v>
      </c>
      <c r="AS17" s="54" t="s">
        <v>20</v>
      </c>
      <c r="AX17" s="136"/>
      <c r="AY17" s="136"/>
    </row>
    <row r="18" customFormat="false" ht="15.75" hidden="false" customHeight="false" outlineLevel="0" collapsed="false">
      <c r="A18" s="42" t="n">
        <f aca="false">IF(L18=0,0,1)</f>
        <v>0</v>
      </c>
      <c r="B18" s="43"/>
      <c r="C18" s="43"/>
      <c r="D18" s="43"/>
      <c r="E18" s="170"/>
      <c r="F18" s="110" t="n">
        <f aca="false">INT(Y18/60)</f>
        <v>9</v>
      </c>
      <c r="G18" s="111" t="s">
        <v>16</v>
      </c>
      <c r="H18" s="112" t="n">
        <f aca="false">Y18-F18*60</f>
        <v>59</v>
      </c>
      <c r="I18" s="84" t="s">
        <v>17</v>
      </c>
      <c r="J18" s="84"/>
      <c r="K18" s="84"/>
      <c r="L18" s="137"/>
      <c r="M18" s="86"/>
      <c r="N18" s="114" t="n">
        <v>1</v>
      </c>
      <c r="O18" s="112" t="s">
        <v>20</v>
      </c>
      <c r="P18" s="110" t="n">
        <f aca="false">INT(V18/60)</f>
        <v>2</v>
      </c>
      <c r="Q18" s="111" t="s">
        <v>16</v>
      </c>
      <c r="R18" s="112" t="n">
        <f aca="false">V18-P18*60</f>
        <v>0</v>
      </c>
      <c r="S18" s="88" t="s">
        <v>38</v>
      </c>
      <c r="T18" s="151"/>
      <c r="U18" s="151"/>
      <c r="V18" s="53" t="n">
        <f aca="false">V17+N18</f>
        <v>120</v>
      </c>
      <c r="W18" s="54" t="s">
        <v>20</v>
      </c>
      <c r="X18" s="73"/>
      <c r="Y18" s="53" t="n">
        <f aca="false">Y17+N17</f>
        <v>599</v>
      </c>
      <c r="Z18" s="54" t="s">
        <v>20</v>
      </c>
      <c r="AA18" s="10"/>
      <c r="AB18" s="74"/>
      <c r="AC18" s="11"/>
      <c r="AD18" s="12" t="n">
        <v>1</v>
      </c>
      <c r="AE18" s="12"/>
      <c r="AF18" s="152"/>
      <c r="AG18" s="92"/>
      <c r="AH18" s="114" t="n">
        <v>1</v>
      </c>
      <c r="AI18" s="112" t="s">
        <v>20</v>
      </c>
      <c r="AJ18" s="110" t="n">
        <f aca="false">INT(AO18/60)</f>
        <v>3</v>
      </c>
      <c r="AK18" s="111" t="s">
        <v>16</v>
      </c>
      <c r="AL18" s="112" t="n">
        <f aca="false">AO18-AJ18*60</f>
        <v>16</v>
      </c>
      <c r="AM18" s="116"/>
      <c r="AN18" s="93"/>
      <c r="AO18" s="53" t="n">
        <f aca="false">AO17+AH18</f>
        <v>196</v>
      </c>
      <c r="AP18" s="54" t="s">
        <v>20</v>
      </c>
      <c r="AQ18" s="37"/>
      <c r="AR18" s="53" t="n">
        <f aca="false">AR17+AH17</f>
        <v>675</v>
      </c>
      <c r="AS18" s="54" t="s">
        <v>20</v>
      </c>
      <c r="AX18" s="140"/>
      <c r="AY18" s="140"/>
      <c r="AZ18" s="153"/>
    </row>
    <row r="19" customFormat="false" ht="15.75" hidden="false" customHeight="false" outlineLevel="0" collapsed="false">
      <c r="A19" s="42" t="n">
        <f aca="false">IF(L19=0,0,1)</f>
        <v>1</v>
      </c>
      <c r="B19" s="43"/>
      <c r="C19" s="43"/>
      <c r="D19" s="43"/>
      <c r="E19" s="139"/>
      <c r="F19" s="154" t="n">
        <f aca="false">INT(Y19/60)</f>
        <v>10</v>
      </c>
      <c r="G19" s="155" t="s">
        <v>16</v>
      </c>
      <c r="H19" s="156" t="n">
        <f aca="false">Y19-F19*60</f>
        <v>0</v>
      </c>
      <c r="I19" s="157" t="s">
        <v>22</v>
      </c>
      <c r="J19" s="157"/>
      <c r="K19" s="157"/>
      <c r="L19" s="158" t="s">
        <v>31</v>
      </c>
      <c r="M19" s="159"/>
      <c r="N19" s="160" t="n">
        <v>10</v>
      </c>
      <c r="O19" s="156" t="s">
        <v>20</v>
      </c>
      <c r="P19" s="69" t="n">
        <f aca="false">INT(V19/60)</f>
        <v>2</v>
      </c>
      <c r="Q19" s="70" t="s">
        <v>16</v>
      </c>
      <c r="R19" s="98" t="n">
        <f aca="false">V19-P19*60</f>
        <v>10</v>
      </c>
      <c r="S19" s="119" t="s">
        <v>38</v>
      </c>
      <c r="T19" s="151" t="n">
        <f aca="false">V19-V13</f>
        <v>20</v>
      </c>
      <c r="U19" s="151" t="s">
        <v>20</v>
      </c>
      <c r="V19" s="53" t="n">
        <f aca="false">V18+N19</f>
        <v>130</v>
      </c>
      <c r="W19" s="54" t="s">
        <v>20</v>
      </c>
      <c r="X19" s="73"/>
      <c r="Y19" s="53" t="n">
        <f aca="false">Y18+N18</f>
        <v>600</v>
      </c>
      <c r="Z19" s="54" t="s">
        <v>20</v>
      </c>
      <c r="AA19" s="10"/>
      <c r="AB19" s="42"/>
      <c r="AC19" s="120" t="n">
        <f aca="false">IF(AH19=0,0,1)</f>
        <v>1</v>
      </c>
      <c r="AD19" s="12"/>
      <c r="AE19" s="12"/>
      <c r="AF19" s="121" t="s">
        <v>42</v>
      </c>
      <c r="AG19" s="169" t="n">
        <v>8</v>
      </c>
      <c r="AH19" s="123" t="n">
        <v>21</v>
      </c>
      <c r="AI19" s="124" t="s">
        <v>20</v>
      </c>
      <c r="AJ19" s="69" t="n">
        <f aca="false">INT(AO19/60)</f>
        <v>3</v>
      </c>
      <c r="AK19" s="70" t="s">
        <v>16</v>
      </c>
      <c r="AL19" s="71" t="n">
        <f aca="false">AO19-AJ19*60</f>
        <v>37</v>
      </c>
      <c r="AM19" s="49"/>
      <c r="AN19" s="109"/>
      <c r="AO19" s="53" t="n">
        <f aca="false">AO18+AH19</f>
        <v>217</v>
      </c>
      <c r="AP19" s="54" t="s">
        <v>20</v>
      </c>
      <c r="AQ19" s="37"/>
      <c r="AR19" s="53" t="n">
        <f aca="false">AR18+AH18</f>
        <v>676</v>
      </c>
      <c r="AS19" s="54" t="s">
        <v>20</v>
      </c>
    </row>
    <row r="20" customFormat="false" ht="15.75" hidden="false" customHeight="false" outlineLevel="0" collapsed="false">
      <c r="A20" s="42" t="n">
        <f aca="false">IF(L20=0,0,1)</f>
        <v>0</v>
      </c>
      <c r="B20" s="43" t="n">
        <f aca="false">INT(Y20/60)</f>
        <v>10</v>
      </c>
      <c r="C20" s="43" t="str">
        <f aca="false">Q20</f>
        <v>h</v>
      </c>
      <c r="D20" s="43" t="n">
        <f aca="false">Y20-B20*60</f>
        <v>10</v>
      </c>
      <c r="E20" s="170"/>
      <c r="F20" s="110" t="n">
        <f aca="false">INT(Y20/60)</f>
        <v>10</v>
      </c>
      <c r="G20" s="111" t="s">
        <v>16</v>
      </c>
      <c r="H20" s="112" t="n">
        <f aca="false">Y20-F20*60</f>
        <v>10</v>
      </c>
      <c r="I20" s="84" t="s">
        <v>17</v>
      </c>
      <c r="J20" s="137"/>
      <c r="K20" s="149"/>
      <c r="L20" s="49"/>
      <c r="M20" s="119"/>
      <c r="N20" s="138" t="n">
        <v>2</v>
      </c>
      <c r="O20" s="112" t="s">
        <v>20</v>
      </c>
      <c r="P20" s="110" t="n">
        <f aca="false">INT(V20/60)</f>
        <v>2</v>
      </c>
      <c r="Q20" s="111" t="s">
        <v>16</v>
      </c>
      <c r="R20" s="112" t="n">
        <f aca="false">V20-P20*60</f>
        <v>12</v>
      </c>
      <c r="S20" s="88" t="s">
        <v>43</v>
      </c>
      <c r="T20" s="171"/>
      <c r="U20" s="172"/>
      <c r="V20" s="53" t="n">
        <f aca="false">V19+N20</f>
        <v>132</v>
      </c>
      <c r="W20" s="54" t="s">
        <v>20</v>
      </c>
      <c r="X20" s="73"/>
      <c r="Y20" s="53" t="n">
        <f aca="false">Y19+N19</f>
        <v>610</v>
      </c>
      <c r="Z20" s="54" t="s">
        <v>20</v>
      </c>
      <c r="AA20" s="10"/>
      <c r="AB20" s="139"/>
      <c r="AC20" s="11"/>
      <c r="AD20" s="12" t="n">
        <v>1</v>
      </c>
      <c r="AE20" s="12"/>
      <c r="AF20" s="173"/>
      <c r="AG20" s="92"/>
      <c r="AH20" s="114" t="n">
        <v>1</v>
      </c>
      <c r="AI20" s="112" t="s">
        <v>20</v>
      </c>
      <c r="AJ20" s="110" t="n">
        <f aca="false">INT(AO20/60)</f>
        <v>3</v>
      </c>
      <c r="AK20" s="111" t="s">
        <v>16</v>
      </c>
      <c r="AL20" s="112" t="n">
        <f aca="false">AO20-AJ20*60</f>
        <v>38</v>
      </c>
      <c r="AM20" s="116"/>
      <c r="AN20" s="93"/>
      <c r="AO20" s="53" t="n">
        <f aca="false">AO19+AH20</f>
        <v>218</v>
      </c>
      <c r="AP20" s="54" t="s">
        <v>20</v>
      </c>
      <c r="AQ20" s="37"/>
      <c r="AR20" s="53" t="n">
        <f aca="false">AR19+AH19</f>
        <v>697</v>
      </c>
      <c r="AS20" s="54" t="s">
        <v>20</v>
      </c>
    </row>
    <row r="21" customFormat="false" ht="15.75" hidden="false" customHeight="false" outlineLevel="0" collapsed="false">
      <c r="A21" s="42" t="n">
        <f aca="false">IF(L21=0,0,1)</f>
        <v>1</v>
      </c>
      <c r="B21" s="43"/>
      <c r="C21" s="43"/>
      <c r="D21" s="43"/>
      <c r="E21" s="29"/>
      <c r="F21" s="174" t="n">
        <f aca="false">INT(Y21/60)</f>
        <v>10</v>
      </c>
      <c r="G21" s="175" t="s">
        <v>16</v>
      </c>
      <c r="H21" s="176" t="n">
        <f aca="false">Y21-F21*60</f>
        <v>12</v>
      </c>
      <c r="I21" s="177" t="s">
        <v>22</v>
      </c>
      <c r="J21" s="177"/>
      <c r="K21" s="178"/>
      <c r="L21" s="179" t="s">
        <v>44</v>
      </c>
      <c r="M21" s="180"/>
      <c r="N21" s="181" t="n">
        <v>15</v>
      </c>
      <c r="O21" s="176" t="s">
        <v>20</v>
      </c>
      <c r="P21" s="69" t="n">
        <f aca="false">INT(V21/60)</f>
        <v>2</v>
      </c>
      <c r="Q21" s="70" t="s">
        <v>16</v>
      </c>
      <c r="R21" s="98" t="n">
        <f aca="false">V21-P21*60</f>
        <v>27</v>
      </c>
      <c r="S21" s="119"/>
      <c r="T21" s="171"/>
      <c r="U21" s="172"/>
      <c r="V21" s="53" t="n">
        <f aca="false">V20+N21</f>
        <v>147</v>
      </c>
      <c r="W21" s="54" t="s">
        <v>20</v>
      </c>
      <c r="X21" s="73"/>
      <c r="Y21" s="53" t="n">
        <f aca="false">Y20+N20</f>
        <v>612</v>
      </c>
      <c r="Z21" s="54" t="s">
        <v>20</v>
      </c>
      <c r="AA21" s="10"/>
      <c r="AB21" s="42"/>
      <c r="AC21" s="182" t="n">
        <f aca="false">IF(AH21=0,0,1)</f>
        <v>1</v>
      </c>
      <c r="AD21" s="12"/>
      <c r="AE21" s="12"/>
      <c r="AF21" s="183" t="s">
        <v>45</v>
      </c>
      <c r="AG21" s="184" t="n">
        <v>9</v>
      </c>
      <c r="AH21" s="185" t="n">
        <v>28</v>
      </c>
      <c r="AI21" s="186" t="s">
        <v>20</v>
      </c>
      <c r="AJ21" s="69" t="n">
        <f aca="false">INT(AO21/60)</f>
        <v>4</v>
      </c>
      <c r="AK21" s="70" t="s">
        <v>16</v>
      </c>
      <c r="AL21" s="71" t="n">
        <f aca="false">AO21-AJ21*60</f>
        <v>6</v>
      </c>
      <c r="AM21" s="49"/>
      <c r="AN21" s="109"/>
      <c r="AO21" s="53" t="n">
        <f aca="false">AO20+AH21</f>
        <v>246</v>
      </c>
      <c r="AP21" s="54" t="s">
        <v>20</v>
      </c>
      <c r="AQ21" s="37"/>
      <c r="AR21" s="53" t="n">
        <f aca="false">AR20+AH20</f>
        <v>698</v>
      </c>
      <c r="AS21" s="54" t="s">
        <v>20</v>
      </c>
    </row>
    <row r="22" customFormat="false" ht="15.75" hidden="false" customHeight="false" outlineLevel="0" collapsed="false">
      <c r="A22" s="42" t="n">
        <f aca="false">IF(L22=0,0,1)</f>
        <v>0</v>
      </c>
      <c r="B22" s="43"/>
      <c r="C22" s="43"/>
      <c r="D22" s="43"/>
      <c r="E22" s="29"/>
      <c r="F22" s="110" t="n">
        <f aca="false">INT(Y22/60)</f>
        <v>10</v>
      </c>
      <c r="G22" s="111" t="s">
        <v>16</v>
      </c>
      <c r="H22" s="112" t="n">
        <f aca="false">Y22-F22*60</f>
        <v>27</v>
      </c>
      <c r="I22" s="84" t="s">
        <v>17</v>
      </c>
      <c r="J22" s="84"/>
      <c r="K22" s="84"/>
      <c r="L22" s="137"/>
      <c r="M22" s="166"/>
      <c r="N22" s="114" t="n">
        <v>1</v>
      </c>
      <c r="O22" s="112" t="s">
        <v>20</v>
      </c>
      <c r="P22" s="110" t="n">
        <f aca="false">INT(V22/60)</f>
        <v>2</v>
      </c>
      <c r="Q22" s="111" t="s">
        <v>16</v>
      </c>
      <c r="R22" s="112" t="n">
        <f aca="false">V22-P22*60</f>
        <v>28</v>
      </c>
      <c r="S22" s="88"/>
      <c r="T22" s="171"/>
      <c r="U22" s="172"/>
      <c r="V22" s="53" t="n">
        <f aca="false">V21+N22</f>
        <v>148</v>
      </c>
      <c r="W22" s="54" t="s">
        <v>20</v>
      </c>
      <c r="X22" s="73"/>
      <c r="Y22" s="53" t="n">
        <f aca="false">Y21+N21</f>
        <v>627</v>
      </c>
      <c r="Z22" s="54" t="s">
        <v>20</v>
      </c>
      <c r="AA22" s="10"/>
      <c r="AB22" s="74"/>
      <c r="AC22" s="11"/>
      <c r="AD22" s="12" t="n">
        <v>1</v>
      </c>
      <c r="AE22" s="12"/>
      <c r="AF22" s="152"/>
      <c r="AG22" s="92"/>
      <c r="AH22" s="114" t="n">
        <v>1</v>
      </c>
      <c r="AI22" s="112" t="s">
        <v>20</v>
      </c>
      <c r="AJ22" s="110" t="n">
        <f aca="false">INT(AO22/60)</f>
        <v>4</v>
      </c>
      <c r="AK22" s="111" t="s">
        <v>16</v>
      </c>
      <c r="AL22" s="112" t="n">
        <f aca="false">AO22-AJ22*60</f>
        <v>7</v>
      </c>
      <c r="AM22" s="57"/>
      <c r="AN22" s="93"/>
      <c r="AO22" s="53" t="n">
        <f aca="false">AO21+AH22</f>
        <v>247</v>
      </c>
      <c r="AP22" s="54" t="s">
        <v>20</v>
      </c>
      <c r="AQ22" s="37"/>
      <c r="AR22" s="53" t="n">
        <f aca="false">AR21+AH21</f>
        <v>726</v>
      </c>
      <c r="AS22" s="54" t="s">
        <v>20</v>
      </c>
    </row>
    <row r="23" customFormat="false" ht="15.75" hidden="false" customHeight="false" outlineLevel="0" collapsed="false">
      <c r="A23" s="42" t="n">
        <f aca="false">IF(L23=0,0,1)</f>
        <v>1</v>
      </c>
      <c r="B23" s="43"/>
      <c r="C23" s="43"/>
      <c r="D23" s="43"/>
      <c r="E23" s="29"/>
      <c r="F23" s="174" t="n">
        <f aca="false">INT(Y23/60)</f>
        <v>10</v>
      </c>
      <c r="G23" s="175" t="s">
        <v>16</v>
      </c>
      <c r="H23" s="176" t="n">
        <f aca="false">Y23-F23*60</f>
        <v>28</v>
      </c>
      <c r="I23" s="177" t="s">
        <v>22</v>
      </c>
      <c r="J23" s="187"/>
      <c r="K23" s="187"/>
      <c r="L23" s="179" t="s">
        <v>46</v>
      </c>
      <c r="M23" s="180"/>
      <c r="N23" s="181" t="n">
        <v>30</v>
      </c>
      <c r="O23" s="176" t="s">
        <v>20</v>
      </c>
      <c r="P23" s="105" t="n">
        <f aca="false">INT(V23/60)</f>
        <v>2</v>
      </c>
      <c r="Q23" s="106" t="s">
        <v>16</v>
      </c>
      <c r="R23" s="107" t="n">
        <f aca="false">V23-P23*60</f>
        <v>58</v>
      </c>
      <c r="S23" s="119"/>
      <c r="T23" s="171"/>
      <c r="U23" s="172"/>
      <c r="V23" s="53" t="n">
        <f aca="false">V22+N23</f>
        <v>178</v>
      </c>
      <c r="W23" s="54" t="s">
        <v>20</v>
      </c>
      <c r="X23" s="73"/>
      <c r="Y23" s="53" t="n">
        <f aca="false">Y22+N22</f>
        <v>628</v>
      </c>
      <c r="Z23" s="54" t="s">
        <v>20</v>
      </c>
      <c r="AA23" s="10"/>
      <c r="AB23" s="42"/>
      <c r="AC23" s="182" t="n">
        <f aca="false">IF(AH23=0,0,1)</f>
        <v>1</v>
      </c>
      <c r="AD23" s="12"/>
      <c r="AE23" s="12"/>
      <c r="AF23" s="183" t="s">
        <v>47</v>
      </c>
      <c r="AG23" s="184" t="n">
        <v>10</v>
      </c>
      <c r="AH23" s="188" t="n">
        <v>24</v>
      </c>
      <c r="AI23" s="186" t="s">
        <v>20</v>
      </c>
      <c r="AJ23" s="69" t="n">
        <f aca="false">INT(AO23/60)</f>
        <v>4</v>
      </c>
      <c r="AK23" s="70" t="s">
        <v>16</v>
      </c>
      <c r="AL23" s="71" t="n">
        <f aca="false">AO23-AJ23*60</f>
        <v>31</v>
      </c>
      <c r="AM23" s="57"/>
      <c r="AN23" s="73"/>
      <c r="AO23" s="53" t="n">
        <f aca="false">AO22+AH23</f>
        <v>271</v>
      </c>
      <c r="AP23" s="54" t="s">
        <v>20</v>
      </c>
      <c r="AQ23" s="37"/>
      <c r="AR23" s="53" t="n">
        <f aca="false">AR22+AH22</f>
        <v>727</v>
      </c>
      <c r="AS23" s="54" t="s">
        <v>20</v>
      </c>
      <c r="AY23" s="189"/>
    </row>
    <row r="24" customFormat="false" ht="15.75" hidden="false" customHeight="false" outlineLevel="0" collapsed="false">
      <c r="A24" s="42" t="n">
        <f aca="false">IF(L24=0,0,1)</f>
        <v>0</v>
      </c>
      <c r="B24" s="43"/>
      <c r="C24" s="43"/>
      <c r="D24" s="43"/>
      <c r="E24" s="29"/>
      <c r="F24" s="110" t="n">
        <f aca="false">INT(Y24/60)</f>
        <v>10</v>
      </c>
      <c r="G24" s="111" t="s">
        <v>16</v>
      </c>
      <c r="H24" s="112" t="n">
        <f aca="false">Y24-F24*60</f>
        <v>58</v>
      </c>
      <c r="I24" s="84" t="s">
        <v>17</v>
      </c>
      <c r="J24" s="84"/>
      <c r="K24" s="84"/>
      <c r="L24" s="119"/>
      <c r="M24" s="190"/>
      <c r="N24" s="114" t="n">
        <v>1</v>
      </c>
      <c r="O24" s="112" t="s">
        <v>20</v>
      </c>
      <c r="P24" s="110" t="n">
        <f aca="false">INT(V24/60)</f>
        <v>2</v>
      </c>
      <c r="Q24" s="111" t="s">
        <v>16</v>
      </c>
      <c r="R24" s="112" t="n">
        <f aca="false">V24-P24*60</f>
        <v>59</v>
      </c>
      <c r="S24" s="88"/>
      <c r="T24" s="171"/>
      <c r="U24" s="191"/>
      <c r="V24" s="53" t="n">
        <f aca="false">V23+N24</f>
        <v>179</v>
      </c>
      <c r="W24" s="54" t="s">
        <v>20</v>
      </c>
      <c r="X24" s="73"/>
      <c r="Y24" s="53" t="n">
        <f aca="false">Y23+N23</f>
        <v>658</v>
      </c>
      <c r="Z24" s="54" t="s">
        <v>20</v>
      </c>
      <c r="AA24" s="10"/>
      <c r="AB24" s="74"/>
      <c r="AC24" s="11"/>
      <c r="AD24" s="12" t="n">
        <v>1</v>
      </c>
      <c r="AE24" s="12"/>
      <c r="AF24" s="173"/>
      <c r="AG24" s="92"/>
      <c r="AH24" s="114" t="n">
        <v>2</v>
      </c>
      <c r="AI24" s="112" t="s">
        <v>20</v>
      </c>
      <c r="AJ24" s="110" t="n">
        <f aca="false">INT(AO24/60)</f>
        <v>4</v>
      </c>
      <c r="AK24" s="111" t="s">
        <v>16</v>
      </c>
      <c r="AL24" s="112" t="n">
        <f aca="false">AO24-AJ24*60</f>
        <v>33</v>
      </c>
      <c r="AM24" s="57"/>
      <c r="AN24" s="93"/>
      <c r="AO24" s="53" t="n">
        <f aca="false">AO23+AH24</f>
        <v>273</v>
      </c>
      <c r="AP24" s="54" t="s">
        <v>20</v>
      </c>
      <c r="AQ24" s="37"/>
      <c r="AR24" s="53" t="n">
        <f aca="false">AR23+AH23</f>
        <v>751</v>
      </c>
      <c r="AS24" s="54" t="s">
        <v>20</v>
      </c>
    </row>
    <row r="25" customFormat="false" ht="15.75" hidden="false" customHeight="false" outlineLevel="0" collapsed="false">
      <c r="A25" s="42" t="n">
        <f aca="false">IF(L25=0,0,1)</f>
        <v>1</v>
      </c>
      <c r="B25" s="43"/>
      <c r="C25" s="43"/>
      <c r="D25" s="43"/>
      <c r="E25" s="29"/>
      <c r="F25" s="174" t="n">
        <f aca="false">INT(Y25/60)</f>
        <v>10</v>
      </c>
      <c r="G25" s="175" t="s">
        <v>16</v>
      </c>
      <c r="H25" s="176" t="n">
        <f aca="false">Y25-F25*60</f>
        <v>59</v>
      </c>
      <c r="I25" s="177" t="s">
        <v>22</v>
      </c>
      <c r="J25" s="177"/>
      <c r="K25" s="192"/>
      <c r="L25" s="179" t="s">
        <v>48</v>
      </c>
      <c r="M25" s="180"/>
      <c r="N25" s="181" t="n">
        <v>6</v>
      </c>
      <c r="O25" s="176" t="s">
        <v>20</v>
      </c>
      <c r="P25" s="69" t="n">
        <f aca="false">INT(V25/60)</f>
        <v>3</v>
      </c>
      <c r="Q25" s="70" t="s">
        <v>16</v>
      </c>
      <c r="R25" s="98" t="n">
        <f aca="false">V25-P25*60</f>
        <v>5</v>
      </c>
      <c r="S25" s="51"/>
      <c r="T25" s="171" t="n">
        <f aca="false">V25-V19</f>
        <v>55</v>
      </c>
      <c r="U25" s="171" t="s">
        <v>20</v>
      </c>
      <c r="V25" s="53" t="n">
        <f aca="false">V24+N25</f>
        <v>185</v>
      </c>
      <c r="W25" s="54" t="s">
        <v>20</v>
      </c>
      <c r="X25" s="73"/>
      <c r="Y25" s="53" t="n">
        <f aca="false">Y24+N24</f>
        <v>659</v>
      </c>
      <c r="Z25" s="54" t="s">
        <v>20</v>
      </c>
      <c r="AA25" s="10"/>
      <c r="AB25" s="10"/>
      <c r="AC25" s="100" t="n">
        <f aca="false">IF(AH25=0,0,1)</f>
        <v>1</v>
      </c>
      <c r="AD25" s="12"/>
      <c r="AE25" s="12"/>
      <c r="AF25" s="101" t="s">
        <v>34</v>
      </c>
      <c r="AG25" s="193" t="n">
        <v>11</v>
      </c>
      <c r="AH25" s="143" t="n">
        <v>17</v>
      </c>
      <c r="AI25" s="104" t="s">
        <v>20</v>
      </c>
      <c r="AJ25" s="69" t="n">
        <f aca="false">INT(AO25/60)</f>
        <v>4</v>
      </c>
      <c r="AK25" s="70" t="s">
        <v>16</v>
      </c>
      <c r="AL25" s="71" t="n">
        <f aca="false">AO25-AJ25*60</f>
        <v>50</v>
      </c>
      <c r="AM25" s="57"/>
      <c r="AN25" s="109"/>
      <c r="AO25" s="53" t="n">
        <f aca="false">AO24+AH25</f>
        <v>290</v>
      </c>
      <c r="AP25" s="54" t="s">
        <v>20</v>
      </c>
      <c r="AQ25" s="37"/>
      <c r="AR25" s="53" t="n">
        <f aca="false">AR24+AH24</f>
        <v>753</v>
      </c>
      <c r="AS25" s="54" t="s">
        <v>20</v>
      </c>
      <c r="AX25" s="153"/>
      <c r="AY25" s="153"/>
      <c r="AZ25" s="153"/>
    </row>
    <row r="26" customFormat="false" ht="15.75" hidden="false" customHeight="false" outlineLevel="0" collapsed="false">
      <c r="A26" s="42" t="n">
        <f aca="false">IF(L26=0,0,1)</f>
        <v>0</v>
      </c>
      <c r="B26" s="43" t="n">
        <f aca="false">INT(Y26/60)</f>
        <v>11</v>
      </c>
      <c r="C26" s="43" t="str">
        <f aca="false">Q26</f>
        <v>h</v>
      </c>
      <c r="D26" s="43" t="n">
        <f aca="false">Y26-B26*60</f>
        <v>5</v>
      </c>
      <c r="E26" s="11"/>
      <c r="F26" s="110" t="n">
        <f aca="false">INT(Y26/60)</f>
        <v>11</v>
      </c>
      <c r="G26" s="111" t="s">
        <v>16</v>
      </c>
      <c r="H26" s="112" t="n">
        <f aca="false">Y26-F26*60</f>
        <v>5</v>
      </c>
      <c r="I26" s="84" t="s">
        <v>17</v>
      </c>
      <c r="J26" s="84"/>
      <c r="K26" s="84"/>
      <c r="L26" s="137"/>
      <c r="M26" s="86"/>
      <c r="N26" s="167" t="n">
        <v>2</v>
      </c>
      <c r="O26" s="112" t="s">
        <v>20</v>
      </c>
      <c r="P26" s="110" t="n">
        <f aca="false">INT(V26/60)</f>
        <v>3</v>
      </c>
      <c r="Q26" s="111" t="s">
        <v>16</v>
      </c>
      <c r="R26" s="112" t="n">
        <f aca="false">V26-P26*60</f>
        <v>7</v>
      </c>
      <c r="S26" s="88"/>
      <c r="T26" s="194"/>
      <c r="U26" s="195"/>
      <c r="V26" s="53" t="n">
        <f aca="false">V25+N26</f>
        <v>187</v>
      </c>
      <c r="W26" s="54" t="s">
        <v>20</v>
      </c>
      <c r="X26" s="73"/>
      <c r="Y26" s="53" t="n">
        <f aca="false">Y25+N25</f>
        <v>665</v>
      </c>
      <c r="Z26" s="54" t="s">
        <v>20</v>
      </c>
      <c r="AA26" s="10"/>
      <c r="AB26" s="10"/>
      <c r="AC26" s="11"/>
      <c r="AD26" s="12" t="n">
        <v>1</v>
      </c>
      <c r="AE26" s="12"/>
      <c r="AF26" s="173"/>
      <c r="AG26" s="92"/>
      <c r="AH26" s="114" t="n">
        <v>1</v>
      </c>
      <c r="AI26" s="112" t="s">
        <v>20</v>
      </c>
      <c r="AJ26" s="110" t="n">
        <f aca="false">INT(AO26/60)</f>
        <v>4</v>
      </c>
      <c r="AK26" s="111" t="s">
        <v>16</v>
      </c>
      <c r="AL26" s="112" t="n">
        <f aca="false">AO26-AJ26*60</f>
        <v>51</v>
      </c>
      <c r="AM26" s="116"/>
      <c r="AN26" s="93"/>
      <c r="AO26" s="53" t="n">
        <f aca="false">AO25+AH26</f>
        <v>291</v>
      </c>
      <c r="AP26" s="54" t="s">
        <v>20</v>
      </c>
      <c r="AQ26" s="37"/>
      <c r="AR26" s="53" t="n">
        <f aca="false">AR25+AH25</f>
        <v>770</v>
      </c>
      <c r="AS26" s="54" t="s">
        <v>20</v>
      </c>
    </row>
    <row r="27" customFormat="false" ht="15.75" hidden="false" customHeight="false" outlineLevel="0" collapsed="false">
      <c r="A27" s="42" t="n">
        <f aca="false">IF(L27=0,0,1)</f>
        <v>1</v>
      </c>
      <c r="B27" s="43"/>
      <c r="C27" s="43"/>
      <c r="D27" s="43"/>
      <c r="E27" s="139"/>
      <c r="F27" s="196" t="n">
        <f aca="false">INT(Y27/60)</f>
        <v>11</v>
      </c>
      <c r="G27" s="197" t="s">
        <v>16</v>
      </c>
      <c r="H27" s="186" t="n">
        <f aca="false">Y27-F27*60</f>
        <v>7</v>
      </c>
      <c r="I27" s="198" t="s">
        <v>22</v>
      </c>
      <c r="J27" s="198"/>
      <c r="K27" s="198"/>
      <c r="L27" s="183" t="s">
        <v>45</v>
      </c>
      <c r="M27" s="199"/>
      <c r="N27" s="185" t="n">
        <v>28</v>
      </c>
      <c r="O27" s="186" t="s">
        <v>20</v>
      </c>
      <c r="P27" s="105" t="n">
        <f aca="false">INT(V27/60)</f>
        <v>3</v>
      </c>
      <c r="Q27" s="106" t="s">
        <v>16</v>
      </c>
      <c r="R27" s="107" t="n">
        <f aca="false">V27-P27*60</f>
        <v>35</v>
      </c>
      <c r="S27" s="51"/>
      <c r="T27" s="194"/>
      <c r="U27" s="195"/>
      <c r="V27" s="53" t="n">
        <f aca="false">V26+N27</f>
        <v>215</v>
      </c>
      <c r="W27" s="54" t="s">
        <v>20</v>
      </c>
      <c r="X27" s="73"/>
      <c r="Y27" s="53" t="n">
        <f aca="false">Y26+N26</f>
        <v>667</v>
      </c>
      <c r="Z27" s="54" t="s">
        <v>20</v>
      </c>
      <c r="AA27" s="10"/>
      <c r="AB27" s="10"/>
      <c r="AC27" s="200" t="n">
        <f aca="false">IF(AH27=0,0,1)</f>
        <v>1</v>
      </c>
      <c r="AD27" s="12"/>
      <c r="AE27" s="12"/>
      <c r="AF27" s="158" t="s">
        <v>40</v>
      </c>
      <c r="AG27" s="201" t="n">
        <v>12</v>
      </c>
      <c r="AH27" s="154" t="n">
        <v>5</v>
      </c>
      <c r="AI27" s="156" t="s">
        <v>20</v>
      </c>
      <c r="AJ27" s="69" t="n">
        <f aca="false">INT(AO27/60)</f>
        <v>4</v>
      </c>
      <c r="AK27" s="70" t="s">
        <v>16</v>
      </c>
      <c r="AL27" s="71" t="n">
        <f aca="false">AO27-AJ27*60</f>
        <v>56</v>
      </c>
      <c r="AM27" s="57"/>
      <c r="AN27" s="109"/>
      <c r="AO27" s="53" t="n">
        <f aca="false">AO26+AH27</f>
        <v>296</v>
      </c>
      <c r="AP27" s="54" t="s">
        <v>20</v>
      </c>
      <c r="AQ27" s="37"/>
      <c r="AR27" s="53" t="n">
        <f aca="false">AR26+AH26</f>
        <v>771</v>
      </c>
      <c r="AS27" s="54" t="s">
        <v>20</v>
      </c>
    </row>
    <row r="28" customFormat="false" ht="15" hidden="false" customHeight="false" outlineLevel="0" collapsed="false">
      <c r="A28" s="42" t="n">
        <f aca="false">IF(L28=0,0,1)</f>
        <v>0</v>
      </c>
      <c r="B28" s="43"/>
      <c r="C28" s="43"/>
      <c r="D28" s="43"/>
      <c r="E28" s="29"/>
      <c r="F28" s="110" t="n">
        <f aca="false">INT(Y28/60)</f>
        <v>11</v>
      </c>
      <c r="G28" s="111" t="s">
        <v>16</v>
      </c>
      <c r="H28" s="112" t="n">
        <f aca="false">Y28-F28*60</f>
        <v>35</v>
      </c>
      <c r="I28" s="84" t="s">
        <v>17</v>
      </c>
      <c r="J28" s="84"/>
      <c r="K28" s="84"/>
      <c r="L28" s="113"/>
      <c r="M28" s="166"/>
      <c r="N28" s="114" t="n">
        <v>1</v>
      </c>
      <c r="O28" s="112" t="s">
        <v>20</v>
      </c>
      <c r="P28" s="110" t="n">
        <f aca="false">INT(V28/60)</f>
        <v>3</v>
      </c>
      <c r="Q28" s="111" t="s">
        <v>16</v>
      </c>
      <c r="R28" s="112" t="n">
        <f aca="false">V28-P28*60</f>
        <v>36</v>
      </c>
      <c r="S28" s="51"/>
      <c r="T28" s="194"/>
      <c r="U28" s="202"/>
      <c r="V28" s="53" t="n">
        <f aca="false">V27+N28</f>
        <v>216</v>
      </c>
      <c r="W28" s="54" t="s">
        <v>20</v>
      </c>
      <c r="X28" s="73"/>
      <c r="Y28" s="53" t="n">
        <f aca="false">Y27+N27</f>
        <v>695</v>
      </c>
      <c r="Z28" s="54" t="s">
        <v>20</v>
      </c>
      <c r="AA28" s="10"/>
      <c r="AB28" s="10"/>
      <c r="AC28" s="11"/>
      <c r="AD28" s="12" t="n">
        <v>1</v>
      </c>
      <c r="AE28" s="12"/>
      <c r="AF28" s="203"/>
      <c r="AG28" s="204"/>
      <c r="AH28" s="110" t="n">
        <v>1</v>
      </c>
      <c r="AI28" s="112" t="s">
        <v>20</v>
      </c>
      <c r="AJ28" s="110" t="n">
        <f aca="false">INT(AO28/60)</f>
        <v>4</v>
      </c>
      <c r="AK28" s="111" t="s">
        <v>16</v>
      </c>
      <c r="AL28" s="112" t="n">
        <f aca="false">AO28-AJ28*60</f>
        <v>57</v>
      </c>
      <c r="AM28" s="116"/>
      <c r="AN28" s="93"/>
      <c r="AO28" s="53" t="n">
        <f aca="false">AO27+AH28</f>
        <v>297</v>
      </c>
      <c r="AP28" s="54" t="s">
        <v>20</v>
      </c>
      <c r="AQ28" s="37"/>
      <c r="AR28" s="53" t="n">
        <f aca="false">AR27+AH27</f>
        <v>776</v>
      </c>
      <c r="AS28" s="54" t="s">
        <v>20</v>
      </c>
    </row>
    <row r="29" customFormat="false" ht="15.75" hidden="false" customHeight="false" outlineLevel="0" collapsed="false">
      <c r="A29" s="42" t="n">
        <f aca="false">IF(L29=0,0,1)</f>
        <v>1</v>
      </c>
      <c r="B29" s="43"/>
      <c r="C29" s="43"/>
      <c r="D29" s="43"/>
      <c r="E29" s="29"/>
      <c r="F29" s="196" t="n">
        <f aca="false">INT(Y29/60)</f>
        <v>11</v>
      </c>
      <c r="G29" s="197" t="s">
        <v>16</v>
      </c>
      <c r="H29" s="186" t="n">
        <f aca="false">Y29-F29*60</f>
        <v>36</v>
      </c>
      <c r="I29" s="198" t="s">
        <v>22</v>
      </c>
      <c r="J29" s="198"/>
      <c r="K29" s="198"/>
      <c r="L29" s="183" t="s">
        <v>47</v>
      </c>
      <c r="M29" s="199"/>
      <c r="N29" s="188" t="n">
        <v>24</v>
      </c>
      <c r="O29" s="186" t="s">
        <v>20</v>
      </c>
      <c r="P29" s="69" t="n">
        <f aca="false">INT(V29/60)</f>
        <v>4</v>
      </c>
      <c r="Q29" s="70" t="s">
        <v>16</v>
      </c>
      <c r="R29" s="98" t="n">
        <f aca="false">V29-P29*60</f>
        <v>0</v>
      </c>
      <c r="S29" s="119"/>
      <c r="T29" s="194"/>
      <c r="U29" s="195"/>
      <c r="V29" s="53" t="n">
        <f aca="false">V28+N29</f>
        <v>240</v>
      </c>
      <c r="W29" s="54" t="s">
        <v>20</v>
      </c>
      <c r="X29" s="73"/>
      <c r="Y29" s="53" t="n">
        <f aca="false">Y28+N28</f>
        <v>696</v>
      </c>
      <c r="Z29" s="54" t="s">
        <v>20</v>
      </c>
      <c r="AA29" s="10"/>
      <c r="AB29" s="42"/>
      <c r="AC29" s="161" t="n">
        <f aca="false">IF(AH29=0,0,1)</f>
        <v>1</v>
      </c>
      <c r="AD29" s="12"/>
      <c r="AE29" s="12"/>
      <c r="AF29" s="162" t="s">
        <v>49</v>
      </c>
      <c r="AG29" s="163" t="n">
        <v>13</v>
      </c>
      <c r="AH29" s="205" t="n">
        <v>7</v>
      </c>
      <c r="AI29" s="165" t="s">
        <v>20</v>
      </c>
      <c r="AJ29" s="69" t="n">
        <f aca="false">INT(AO29/60)</f>
        <v>5</v>
      </c>
      <c r="AK29" s="70" t="s">
        <v>16</v>
      </c>
      <c r="AL29" s="71" t="n">
        <f aca="false">AO29-AJ29*60</f>
        <v>4</v>
      </c>
      <c r="AM29" s="49"/>
      <c r="AN29" s="73"/>
      <c r="AO29" s="53" t="n">
        <f aca="false">AO28+AH29</f>
        <v>304</v>
      </c>
      <c r="AP29" s="54" t="s">
        <v>20</v>
      </c>
      <c r="AQ29" s="37"/>
      <c r="AR29" s="53" t="n">
        <f aca="false">AR28+AH28</f>
        <v>777</v>
      </c>
      <c r="AS29" s="54" t="s">
        <v>20</v>
      </c>
      <c r="AX29" s="136"/>
      <c r="AY29" s="136"/>
      <c r="BA29" s="136"/>
      <c r="BB29" s="136"/>
    </row>
    <row r="30" customFormat="false" ht="15.75" hidden="false" customHeight="false" outlineLevel="0" collapsed="false">
      <c r="A30" s="42" t="n">
        <f aca="false">IF(L30=0,0,1)</f>
        <v>0</v>
      </c>
      <c r="B30" s="43" t="n">
        <f aca="false">INT(Y30/60)</f>
        <v>12</v>
      </c>
      <c r="C30" s="43" t="str">
        <f aca="false">Q30</f>
        <v>h</v>
      </c>
      <c r="D30" s="43" t="n">
        <f aca="false">Y30-B30*60</f>
        <v>0</v>
      </c>
      <c r="E30" s="0"/>
      <c r="F30" s="110" t="n">
        <f aca="false">INT(Y30/60)</f>
        <v>12</v>
      </c>
      <c r="G30" s="111" t="s">
        <v>16</v>
      </c>
      <c r="H30" s="112" t="n">
        <f aca="false">Y30-F30*60</f>
        <v>0</v>
      </c>
      <c r="I30" s="84" t="s">
        <v>17</v>
      </c>
      <c r="J30" s="206"/>
      <c r="K30" s="113"/>
      <c r="L30" s="49"/>
      <c r="M30" s="88"/>
      <c r="N30" s="125" t="n">
        <v>2</v>
      </c>
      <c r="O30" s="112" t="s">
        <v>20</v>
      </c>
      <c r="P30" s="110" t="n">
        <f aca="false">INT(V30/60)</f>
        <v>4</v>
      </c>
      <c r="Q30" s="111" t="s">
        <v>16</v>
      </c>
      <c r="R30" s="112" t="n">
        <f aca="false">V30-P30*60</f>
        <v>2</v>
      </c>
      <c r="S30" s="207" t="s">
        <v>50</v>
      </c>
      <c r="T30" s="194" t="n">
        <f aca="false">V30-V26</f>
        <v>55</v>
      </c>
      <c r="U30" s="194" t="s">
        <v>20</v>
      </c>
      <c r="V30" s="53" t="n">
        <f aca="false">V29+N30</f>
        <v>242</v>
      </c>
      <c r="W30" s="54" t="s">
        <v>20</v>
      </c>
      <c r="X30" s="73"/>
      <c r="Y30" s="53" t="n">
        <f aca="false">Y29+N29</f>
        <v>720</v>
      </c>
      <c r="Z30" s="54" t="s">
        <v>20</v>
      </c>
      <c r="AA30" s="10"/>
      <c r="AB30" s="74"/>
      <c r="AC30" s="11"/>
      <c r="AD30" s="12" t="n">
        <v>1</v>
      </c>
      <c r="AE30" s="12"/>
      <c r="AF30" s="173"/>
      <c r="AG30" s="92"/>
      <c r="AH30" s="114" t="n">
        <v>1</v>
      </c>
      <c r="AI30" s="112" t="s">
        <v>20</v>
      </c>
      <c r="AJ30" s="110" t="n">
        <f aca="false">INT(AO30/60)</f>
        <v>5</v>
      </c>
      <c r="AK30" s="111" t="s">
        <v>16</v>
      </c>
      <c r="AL30" s="112" t="n">
        <f aca="false">AO30-AJ30*60</f>
        <v>5</v>
      </c>
      <c r="AM30" s="116"/>
      <c r="AN30" s="93"/>
      <c r="AO30" s="53" t="n">
        <f aca="false">AO29+AH30</f>
        <v>305</v>
      </c>
      <c r="AP30" s="54" t="s">
        <v>20</v>
      </c>
      <c r="AQ30" s="37"/>
      <c r="AR30" s="53" t="n">
        <f aca="false">AR29+AH29</f>
        <v>784</v>
      </c>
      <c r="AS30" s="54" t="s">
        <v>20</v>
      </c>
      <c r="AX30" s="153"/>
      <c r="AY30" s="153"/>
      <c r="BA30" s="153"/>
      <c r="BB30" s="153"/>
    </row>
    <row r="31" customFormat="false" ht="15.75" hidden="false" customHeight="false" outlineLevel="0" collapsed="false">
      <c r="A31" s="42" t="n">
        <f aca="false">IF(L31=0,0,1)</f>
        <v>1</v>
      </c>
      <c r="B31" s="43"/>
      <c r="C31" s="43"/>
      <c r="D31" s="43"/>
      <c r="E31" s="139"/>
      <c r="F31" s="208" t="n">
        <f aca="false">INT(Y31/60)</f>
        <v>12</v>
      </c>
      <c r="G31" s="209" t="s">
        <v>16</v>
      </c>
      <c r="H31" s="135" t="n">
        <f aca="false">Y31-F31*60</f>
        <v>2</v>
      </c>
      <c r="I31" s="210" t="s">
        <v>22</v>
      </c>
      <c r="J31" s="210"/>
      <c r="K31" s="210"/>
      <c r="L31" s="211" t="s">
        <v>25</v>
      </c>
      <c r="M31" s="212"/>
      <c r="N31" s="134" t="n">
        <v>35</v>
      </c>
      <c r="O31" s="135" t="s">
        <v>20</v>
      </c>
      <c r="P31" s="69" t="n">
        <f aca="false">INT(V31/60)</f>
        <v>4</v>
      </c>
      <c r="Q31" s="70" t="s">
        <v>16</v>
      </c>
      <c r="R31" s="98" t="n">
        <f aca="false">V31-P31*60</f>
        <v>37</v>
      </c>
      <c r="S31" s="119" t="s">
        <v>51</v>
      </c>
      <c r="T31" s="213"/>
      <c r="U31" s="213"/>
      <c r="V31" s="53" t="n">
        <f aca="false">V30+N31</f>
        <v>277</v>
      </c>
      <c r="W31" s="54" t="s">
        <v>20</v>
      </c>
      <c r="X31" s="73"/>
      <c r="Y31" s="53" t="n">
        <f aca="false">Y30+N30</f>
        <v>722</v>
      </c>
      <c r="Z31" s="54" t="s">
        <v>20</v>
      </c>
      <c r="AA31" s="10"/>
      <c r="AB31" s="42"/>
      <c r="AC31" s="161" t="n">
        <f aca="false">IF(AH31=0,0,1)</f>
        <v>1</v>
      </c>
      <c r="AD31" s="12"/>
      <c r="AE31" s="12"/>
      <c r="AF31" s="162" t="s">
        <v>52</v>
      </c>
      <c r="AG31" s="163" t="n">
        <v>14</v>
      </c>
      <c r="AH31" s="205" t="n">
        <v>20</v>
      </c>
      <c r="AI31" s="165" t="s">
        <v>20</v>
      </c>
      <c r="AJ31" s="69" t="n">
        <f aca="false">INT(AO31/60)</f>
        <v>5</v>
      </c>
      <c r="AK31" s="70" t="s">
        <v>16</v>
      </c>
      <c r="AL31" s="71" t="n">
        <f aca="false">AO31-AJ31*60</f>
        <v>25</v>
      </c>
      <c r="AM31" s="116"/>
      <c r="AN31" s="93"/>
      <c r="AO31" s="53" t="n">
        <f aca="false">AO30+AH31</f>
        <v>325</v>
      </c>
      <c r="AP31" s="54" t="s">
        <v>20</v>
      </c>
      <c r="AQ31" s="37"/>
      <c r="AR31" s="53" t="n">
        <f aca="false">AR30+AH30</f>
        <v>785</v>
      </c>
      <c r="AS31" s="54" t="s">
        <v>20</v>
      </c>
      <c r="AT31" s="136"/>
      <c r="AU31" s="136"/>
      <c r="AV31" s="136"/>
      <c r="AW31" s="136"/>
      <c r="AX31" s="153"/>
      <c r="AY31" s="153"/>
      <c r="AZ31" s="136"/>
      <c r="BA31" s="136"/>
      <c r="BB31" s="136"/>
      <c r="BC31" s="136"/>
    </row>
    <row r="32" customFormat="false" ht="15.75" hidden="false" customHeight="false" outlineLevel="0" collapsed="false">
      <c r="A32" s="42" t="n">
        <f aca="false">IF(L32=0,0,1)</f>
        <v>0</v>
      </c>
      <c r="B32" s="43"/>
      <c r="C32" s="43"/>
      <c r="D32" s="43"/>
      <c r="E32" s="29"/>
      <c r="F32" s="110" t="n">
        <f aca="false">INT(Y32/60)</f>
        <v>12</v>
      </c>
      <c r="G32" s="111" t="s">
        <v>16</v>
      </c>
      <c r="H32" s="112" t="n">
        <f aca="false">Y32-F32*60</f>
        <v>37</v>
      </c>
      <c r="I32" s="84" t="s">
        <v>17</v>
      </c>
      <c r="J32" s="206"/>
      <c r="K32" s="149"/>
      <c r="L32" s="49"/>
      <c r="M32" s="119"/>
      <c r="N32" s="125" t="n">
        <v>1</v>
      </c>
      <c r="O32" s="112" t="s">
        <v>20</v>
      </c>
      <c r="P32" s="110" t="n">
        <f aca="false">INT(V32/60)</f>
        <v>4</v>
      </c>
      <c r="Q32" s="111" t="s">
        <v>16</v>
      </c>
      <c r="R32" s="112" t="n">
        <f aca="false">V32-P32*60</f>
        <v>38</v>
      </c>
      <c r="S32" s="88" t="s">
        <v>51</v>
      </c>
      <c r="T32" s="213"/>
      <c r="U32" s="214"/>
      <c r="V32" s="53" t="n">
        <f aca="false">V31+N32</f>
        <v>278</v>
      </c>
      <c r="W32" s="54" t="s">
        <v>20</v>
      </c>
      <c r="X32" s="73"/>
      <c r="Y32" s="53" t="n">
        <f aca="false">Y31+N31</f>
        <v>757</v>
      </c>
      <c r="Z32" s="54" t="s">
        <v>20</v>
      </c>
      <c r="AA32" s="10"/>
      <c r="AB32" s="74"/>
      <c r="AC32" s="11"/>
      <c r="AD32" s="12" t="n">
        <v>1</v>
      </c>
      <c r="AE32" s="12"/>
      <c r="AF32" s="173"/>
      <c r="AG32" s="92"/>
      <c r="AH32" s="114" t="n">
        <v>1</v>
      </c>
      <c r="AI32" s="112" t="s">
        <v>20</v>
      </c>
      <c r="AJ32" s="110" t="n">
        <f aca="false">INT(AO32/60)</f>
        <v>5</v>
      </c>
      <c r="AK32" s="111" t="s">
        <v>16</v>
      </c>
      <c r="AL32" s="112" t="n">
        <f aca="false">AO32-AJ32*60</f>
        <v>26</v>
      </c>
      <c r="AM32" s="215"/>
      <c r="AN32" s="93"/>
      <c r="AO32" s="53" t="n">
        <f aca="false">AO31+AH32</f>
        <v>326</v>
      </c>
      <c r="AP32" s="54" t="s">
        <v>20</v>
      </c>
      <c r="AQ32" s="37"/>
      <c r="AR32" s="53" t="n">
        <f aca="false">AR31+AH31</f>
        <v>805</v>
      </c>
      <c r="AS32" s="54" t="s">
        <v>20</v>
      </c>
      <c r="BA32" s="140"/>
      <c r="BB32" s="140"/>
    </row>
    <row r="33" customFormat="false" ht="15.75" hidden="false" customHeight="true" outlineLevel="0" collapsed="false">
      <c r="A33" s="42" t="s">
        <v>53</v>
      </c>
      <c r="B33" s="43"/>
      <c r="C33" s="43"/>
      <c r="D33" s="43"/>
      <c r="E33" s="29"/>
      <c r="F33" s="216" t="n">
        <f aca="false">INT(Y33/60)</f>
        <v>12</v>
      </c>
      <c r="G33" s="217" t="s">
        <v>16</v>
      </c>
      <c r="H33" s="212" t="n">
        <f aca="false">Y33-F33*60</f>
        <v>38</v>
      </c>
      <c r="I33" s="218" t="s">
        <v>53</v>
      </c>
      <c r="J33" s="218"/>
      <c r="K33" s="218"/>
      <c r="L33" s="219" t="s">
        <v>54</v>
      </c>
      <c r="M33" s="212" t="s">
        <v>55</v>
      </c>
      <c r="N33" s="220" t="n">
        <v>4</v>
      </c>
      <c r="O33" s="212" t="s">
        <v>20</v>
      </c>
      <c r="P33" s="69" t="n">
        <f aca="false">INT(V33/60)</f>
        <v>4</v>
      </c>
      <c r="Q33" s="70" t="s">
        <v>16</v>
      </c>
      <c r="R33" s="71" t="n">
        <f aca="false">V33-P33*60</f>
        <v>42</v>
      </c>
      <c r="S33" s="119" t="s">
        <v>51</v>
      </c>
      <c r="T33" s="221"/>
      <c r="U33" s="221"/>
      <c r="V33" s="53" t="n">
        <f aca="false">V32+N33</f>
        <v>282</v>
      </c>
      <c r="W33" s="54" t="s">
        <v>20</v>
      </c>
      <c r="X33" s="73"/>
      <c r="Y33" s="53" t="n">
        <f aca="false">Y32+N32</f>
        <v>758</v>
      </c>
      <c r="Z33" s="54" t="s">
        <v>20</v>
      </c>
      <c r="AA33" s="10"/>
      <c r="AB33" s="89"/>
      <c r="AC33" s="75" t="n">
        <f aca="false">IF(AH33=0,0,1)</f>
        <v>1</v>
      </c>
      <c r="AD33" s="12"/>
      <c r="AE33" s="12"/>
      <c r="AF33" s="97" t="s">
        <v>26</v>
      </c>
      <c r="AG33" s="76" t="n">
        <v>15</v>
      </c>
      <c r="AH33" s="67" t="n">
        <v>9</v>
      </c>
      <c r="AI33" s="61" t="s">
        <v>20</v>
      </c>
      <c r="AJ33" s="69" t="n">
        <f aca="false">INT(AO33/60)</f>
        <v>5</v>
      </c>
      <c r="AK33" s="70" t="s">
        <v>16</v>
      </c>
      <c r="AL33" s="71" t="n">
        <f aca="false">AO33-AJ33*60</f>
        <v>35</v>
      </c>
      <c r="AM33" s="116"/>
      <c r="AN33" s="93"/>
      <c r="AO33" s="53" t="n">
        <f aca="false">AO32+AH33</f>
        <v>335</v>
      </c>
      <c r="AP33" s="54" t="s">
        <v>20</v>
      </c>
      <c r="AQ33" s="37"/>
      <c r="AR33" s="53" t="n">
        <f aca="false">AR32+AH32</f>
        <v>806</v>
      </c>
      <c r="AS33" s="54" t="s">
        <v>20</v>
      </c>
      <c r="AT33" s="153"/>
      <c r="AU33" s="153"/>
      <c r="AV33" s="153"/>
      <c r="AW33" s="153"/>
      <c r="AX33" s="153"/>
      <c r="AY33" s="153"/>
      <c r="AZ33" s="153"/>
      <c r="BA33" s="140"/>
      <c r="BB33" s="140"/>
      <c r="BC33" s="153"/>
    </row>
    <row r="34" customFormat="false" ht="15.75" hidden="false" customHeight="false" outlineLevel="0" collapsed="false">
      <c r="A34" s="42" t="n">
        <f aca="false">IF(L34=0,0,1)</f>
        <v>0</v>
      </c>
      <c r="B34" s="43"/>
      <c r="C34" s="43"/>
      <c r="D34" s="43"/>
      <c r="E34" s="0"/>
      <c r="F34" s="110" t="n">
        <f aca="false">INT(Y34/60)</f>
        <v>12</v>
      </c>
      <c r="G34" s="111" t="s">
        <v>16</v>
      </c>
      <c r="H34" s="112" t="n">
        <f aca="false">Y34-F34*60</f>
        <v>42</v>
      </c>
      <c r="I34" s="84" t="s">
        <v>17</v>
      </c>
      <c r="J34" s="206"/>
      <c r="K34" s="149"/>
      <c r="L34" s="137"/>
      <c r="M34" s="86"/>
      <c r="N34" s="125" t="n">
        <v>1</v>
      </c>
      <c r="O34" s="112" t="s">
        <v>20</v>
      </c>
      <c r="P34" s="110" t="n">
        <f aca="false">INT(V34/60)</f>
        <v>4</v>
      </c>
      <c r="Q34" s="111" t="s">
        <v>16</v>
      </c>
      <c r="R34" s="112" t="n">
        <f aca="false">V34-P34*60</f>
        <v>43</v>
      </c>
      <c r="S34" s="88" t="s">
        <v>51</v>
      </c>
      <c r="T34" s="221"/>
      <c r="U34" s="221"/>
      <c r="V34" s="53" t="n">
        <f aca="false">V33+N34</f>
        <v>283</v>
      </c>
      <c r="W34" s="54" t="s">
        <v>20</v>
      </c>
      <c r="X34" s="73"/>
      <c r="Y34" s="53" t="n">
        <f aca="false">Y33+N33</f>
        <v>762</v>
      </c>
      <c r="Z34" s="54" t="s">
        <v>20</v>
      </c>
      <c r="AA34" s="222"/>
      <c r="AB34" s="10"/>
      <c r="AC34" s="11"/>
      <c r="AD34" s="12" t="n">
        <v>1</v>
      </c>
      <c r="AE34" s="12"/>
      <c r="AF34" s="152"/>
      <c r="AG34" s="56"/>
      <c r="AH34" s="114" t="n">
        <v>1</v>
      </c>
      <c r="AI34" s="112" t="s">
        <v>20</v>
      </c>
      <c r="AJ34" s="110" t="n">
        <f aca="false">INT(AO34/60)</f>
        <v>5</v>
      </c>
      <c r="AK34" s="111" t="s">
        <v>16</v>
      </c>
      <c r="AL34" s="112" t="n">
        <f aca="false">AO34-AJ34*60</f>
        <v>36</v>
      </c>
      <c r="AM34" s="215"/>
      <c r="AN34" s="93"/>
      <c r="AO34" s="53" t="n">
        <f aca="false">AO33+AH34</f>
        <v>336</v>
      </c>
      <c r="AP34" s="54" t="s">
        <v>20</v>
      </c>
      <c r="AQ34" s="37"/>
      <c r="AR34" s="53" t="n">
        <f aca="false">AR33+AH33</f>
        <v>815</v>
      </c>
      <c r="AS34" s="54" t="s">
        <v>20</v>
      </c>
      <c r="AT34" s="153"/>
      <c r="AU34" s="153"/>
      <c r="AV34" s="153"/>
      <c r="AW34" s="153"/>
      <c r="AX34" s="153"/>
      <c r="AY34" s="153"/>
      <c r="AZ34" s="153"/>
      <c r="BA34" s="140"/>
      <c r="BB34" s="140"/>
      <c r="BC34" s="153"/>
    </row>
    <row r="35" customFormat="false" ht="15.75" hidden="false" customHeight="false" outlineLevel="0" collapsed="false">
      <c r="A35" s="42" t="n">
        <f aca="false">IF(L35=0,0,1)</f>
        <v>1</v>
      </c>
      <c r="B35" s="43"/>
      <c r="C35" s="43"/>
      <c r="D35" s="43"/>
      <c r="E35" s="0"/>
      <c r="F35" s="208" t="n">
        <f aca="false">INT(Y35/60)</f>
        <v>12</v>
      </c>
      <c r="G35" s="209" t="s">
        <v>16</v>
      </c>
      <c r="H35" s="135" t="n">
        <f aca="false">Y35-F35*60</f>
        <v>43</v>
      </c>
      <c r="I35" s="210" t="s">
        <v>22</v>
      </c>
      <c r="J35" s="210"/>
      <c r="K35" s="210"/>
      <c r="L35" s="132" t="s">
        <v>32</v>
      </c>
      <c r="M35" s="212"/>
      <c r="N35" s="134" t="n">
        <v>45</v>
      </c>
      <c r="O35" s="135" t="s">
        <v>20</v>
      </c>
      <c r="P35" s="69" t="n">
        <f aca="false">INT(V35/60)</f>
        <v>5</v>
      </c>
      <c r="Q35" s="70" t="s">
        <v>16</v>
      </c>
      <c r="R35" s="98" t="n">
        <f aca="false">V35-P35*60</f>
        <v>28</v>
      </c>
      <c r="S35" s="119" t="s">
        <v>51</v>
      </c>
      <c r="T35" s="221"/>
      <c r="U35" s="221"/>
      <c r="V35" s="53" t="n">
        <f aca="false">V34+N35</f>
        <v>328</v>
      </c>
      <c r="W35" s="54" t="s">
        <v>20</v>
      </c>
      <c r="X35" s="73"/>
      <c r="Y35" s="53" t="n">
        <f aca="false">Y34+N34</f>
        <v>763</v>
      </c>
      <c r="Z35" s="54" t="s">
        <v>20</v>
      </c>
      <c r="AA35" s="222"/>
      <c r="AB35" s="10"/>
      <c r="AC35" s="120" t="n">
        <f aca="false">IF(AH35=0,0,1)</f>
        <v>1</v>
      </c>
      <c r="AD35" s="12"/>
      <c r="AE35" s="12"/>
      <c r="AF35" s="121" t="s">
        <v>56</v>
      </c>
      <c r="AG35" s="169" t="n">
        <v>16</v>
      </c>
      <c r="AH35" s="123" t="n">
        <v>5</v>
      </c>
      <c r="AI35" s="124" t="s">
        <v>20</v>
      </c>
      <c r="AJ35" s="69" t="n">
        <f aca="false">INT(AO35/60)</f>
        <v>5</v>
      </c>
      <c r="AK35" s="70" t="s">
        <v>16</v>
      </c>
      <c r="AL35" s="71" t="n">
        <f aca="false">AO35-AJ35*60</f>
        <v>41</v>
      </c>
      <c r="AM35" s="116"/>
      <c r="AN35" s="93"/>
      <c r="AO35" s="53" t="n">
        <f aca="false">AO34+AH35</f>
        <v>341</v>
      </c>
      <c r="AP35" s="54" t="s">
        <v>20</v>
      </c>
      <c r="AQ35" s="37"/>
      <c r="AR35" s="53" t="n">
        <f aca="false">AR34+AH34</f>
        <v>816</v>
      </c>
      <c r="AS35" s="54" t="s">
        <v>20</v>
      </c>
      <c r="AT35" s="153"/>
      <c r="AU35" s="153"/>
      <c r="AV35" s="153"/>
      <c r="AW35" s="153"/>
      <c r="AX35" s="153"/>
      <c r="AY35" s="153"/>
      <c r="AZ35" s="153"/>
      <c r="BA35" s="140"/>
      <c r="BB35" s="140"/>
      <c r="BC35" s="153"/>
    </row>
    <row r="36" customFormat="false" ht="15" hidden="false" customHeight="false" outlineLevel="0" collapsed="false">
      <c r="A36" s="42" t="n">
        <f aca="false">IF(L36=0,0,1)</f>
        <v>0</v>
      </c>
      <c r="B36" s="43"/>
      <c r="C36" s="43"/>
      <c r="D36" s="43"/>
      <c r="E36" s="29"/>
      <c r="F36" s="110" t="n">
        <f aca="false">INT(Y36/60)</f>
        <v>13</v>
      </c>
      <c r="G36" s="111" t="s">
        <v>16</v>
      </c>
      <c r="H36" s="112" t="n">
        <f aca="false">Y36-F36*60</f>
        <v>28</v>
      </c>
      <c r="I36" s="84" t="s">
        <v>17</v>
      </c>
      <c r="J36" s="206"/>
      <c r="K36" s="149"/>
      <c r="L36" s="49"/>
      <c r="M36" s="119"/>
      <c r="N36" s="125" t="n">
        <v>2</v>
      </c>
      <c r="O36" s="112" t="s">
        <v>20</v>
      </c>
      <c r="P36" s="110" t="n">
        <f aca="false">INT(V36/60)</f>
        <v>5</v>
      </c>
      <c r="Q36" s="111" t="s">
        <v>16</v>
      </c>
      <c r="R36" s="112" t="n">
        <f aca="false">V36-P36*60</f>
        <v>30</v>
      </c>
      <c r="S36" s="88" t="s">
        <v>57</v>
      </c>
      <c r="T36" s="213" t="n">
        <f aca="false">V36-V30</f>
        <v>88</v>
      </c>
      <c r="U36" s="214" t="s">
        <v>20</v>
      </c>
      <c r="V36" s="53" t="n">
        <f aca="false">V35+N36</f>
        <v>330</v>
      </c>
      <c r="W36" s="54" t="s">
        <v>20</v>
      </c>
      <c r="X36" s="73"/>
      <c r="Y36" s="53" t="n">
        <f aca="false">Y35+N35</f>
        <v>808</v>
      </c>
      <c r="Z36" s="54" t="s">
        <v>20</v>
      </c>
      <c r="AA36" s="222"/>
      <c r="AB36" s="10"/>
      <c r="AC36" s="11"/>
      <c r="AD36" s="12" t="n">
        <v>1</v>
      </c>
      <c r="AE36" s="12"/>
      <c r="AF36" s="152"/>
      <c r="AG36" s="56"/>
      <c r="AH36" s="114" t="n">
        <v>2</v>
      </c>
      <c r="AI36" s="112" t="s">
        <v>20</v>
      </c>
      <c r="AJ36" s="110" t="n">
        <f aca="false">INT(AO36/60)</f>
        <v>5</v>
      </c>
      <c r="AK36" s="111" t="s">
        <v>16</v>
      </c>
      <c r="AL36" s="112" t="n">
        <f aca="false">AO36-AJ36*60</f>
        <v>43</v>
      </c>
      <c r="AM36" s="215"/>
      <c r="AN36" s="93"/>
      <c r="AO36" s="53" t="n">
        <f aca="false">AO35+AH36</f>
        <v>343</v>
      </c>
      <c r="AP36" s="54" t="s">
        <v>20</v>
      </c>
      <c r="AQ36" s="37"/>
      <c r="AR36" s="53" t="n">
        <f aca="false">AR35+AH35</f>
        <v>821</v>
      </c>
      <c r="AS36" s="54" t="s">
        <v>20</v>
      </c>
      <c r="AT36" s="153"/>
      <c r="AU36" s="153"/>
      <c r="AV36" s="153"/>
      <c r="AW36" s="153"/>
      <c r="AX36" s="153"/>
      <c r="AY36" s="153"/>
      <c r="AZ36" s="153"/>
      <c r="BA36" s="140"/>
      <c r="BB36" s="140"/>
      <c r="BC36" s="153"/>
    </row>
    <row r="37" customFormat="false" ht="6" hidden="false" customHeight="true" outlineLevel="0" collapsed="false">
      <c r="A37" s="42"/>
      <c r="B37" s="43"/>
      <c r="C37" s="43"/>
      <c r="D37" s="43"/>
      <c r="E37" s="29"/>
      <c r="T37" s="0"/>
      <c r="AA37" s="29"/>
      <c r="AB37" s="10"/>
      <c r="AD37" s="12"/>
      <c r="AE37" s="12"/>
      <c r="AF37" s="223"/>
      <c r="AG37" s="224"/>
      <c r="AH37" s="74"/>
      <c r="AI37" s="10"/>
      <c r="AJ37" s="10"/>
      <c r="AK37" s="10"/>
      <c r="AL37" s="10"/>
      <c r="AM37" s="58"/>
      <c r="AN37" s="109"/>
      <c r="AO37" s="225"/>
      <c r="AP37" s="226"/>
      <c r="AQ37" s="27"/>
      <c r="AR37" s="225"/>
      <c r="AS37" s="226"/>
      <c r="AT37" s="153"/>
      <c r="AU37" s="153"/>
      <c r="AV37" s="153"/>
      <c r="AW37" s="153"/>
      <c r="AX37" s="153"/>
      <c r="AY37" s="153"/>
      <c r="AZ37" s="153"/>
      <c r="BA37" s="140"/>
      <c r="BB37" s="140"/>
      <c r="BC37" s="153"/>
    </row>
    <row r="38" customFormat="false" ht="15.75" hidden="false" customHeight="false" outlineLevel="0" collapsed="false">
      <c r="A38" s="42"/>
      <c r="B38" s="43"/>
      <c r="C38" s="43"/>
      <c r="D38" s="43"/>
      <c r="F38" s="16" t="s">
        <v>2</v>
      </c>
      <c r="G38" s="16"/>
      <c r="H38" s="16"/>
      <c r="I38" s="17" t="s">
        <v>3</v>
      </c>
      <c r="J38" s="18" t="s">
        <v>4</v>
      </c>
      <c r="K38" s="19" t="s">
        <v>5</v>
      </c>
      <c r="L38" s="20" t="s">
        <v>6</v>
      </c>
      <c r="M38" s="19" t="s">
        <v>7</v>
      </c>
      <c r="N38" s="18" t="str">
        <f aca="false">"Durée"</f>
        <v>Durée</v>
      </c>
      <c r="O38" s="227"/>
      <c r="P38" s="23" t="s">
        <v>9</v>
      </c>
      <c r="Q38" s="23"/>
      <c r="R38" s="23"/>
      <c r="S38" s="24" t="s">
        <v>10</v>
      </c>
      <c r="T38" s="0"/>
      <c r="AA38" s="10"/>
      <c r="AB38" s="10"/>
      <c r="AC38" s="11"/>
      <c r="AD38" s="12"/>
      <c r="AE38" s="12"/>
      <c r="AF38" s="30"/>
      <c r="AG38" s="31"/>
      <c r="AH38" s="228" t="s">
        <v>8</v>
      </c>
      <c r="AI38" s="228"/>
      <c r="AJ38" s="229" t="s">
        <v>9</v>
      </c>
      <c r="AK38" s="229"/>
      <c r="AL38" s="229"/>
      <c r="AM38" s="34" t="s">
        <v>13</v>
      </c>
      <c r="AN38" s="35"/>
      <c r="AO38" s="36" t="s">
        <v>14</v>
      </c>
      <c r="AP38" s="36"/>
      <c r="AQ38" s="37"/>
      <c r="AR38" s="28" t="s">
        <v>15</v>
      </c>
      <c r="AS38" s="28"/>
      <c r="AY38" s="153"/>
      <c r="BA38" s="153"/>
    </row>
    <row r="39" customFormat="false" ht="6" hidden="false" customHeight="true" outlineLevel="0" collapsed="false">
      <c r="A39" s="42"/>
      <c r="B39" s="43"/>
      <c r="C39" s="43"/>
      <c r="D39" s="43"/>
      <c r="K39" s="0"/>
      <c r="T39" s="0"/>
      <c r="AA39" s="10"/>
      <c r="AB39" s="89"/>
      <c r="AC39" s="11"/>
      <c r="AD39" s="12"/>
      <c r="AE39" s="12"/>
      <c r="AF39" s="230"/>
      <c r="AG39" s="224"/>
      <c r="AH39" s="10"/>
      <c r="AI39" s="10"/>
      <c r="AJ39" s="10"/>
      <c r="AK39" s="10"/>
      <c r="AL39" s="10"/>
      <c r="AM39" s="40"/>
      <c r="AN39" s="35"/>
      <c r="AO39" s="1"/>
      <c r="AP39" s="1"/>
      <c r="AQ39" s="27"/>
      <c r="AR39" s="41"/>
      <c r="AS39" s="41"/>
    </row>
    <row r="40" customFormat="false" ht="15.75" hidden="false" customHeight="false" outlineLevel="0" collapsed="false">
      <c r="A40" s="42" t="n">
        <f aca="false">IF(L40=0,0,1)</f>
        <v>1</v>
      </c>
      <c r="B40" s="43" t="n">
        <f aca="false">INT(Y40/60)</f>
        <v>13</v>
      </c>
      <c r="C40" s="43" t="str">
        <f aca="false">Q40</f>
        <v>h</v>
      </c>
      <c r="D40" s="43" t="n">
        <f aca="false">Y40-B40*60</f>
        <v>30</v>
      </c>
      <c r="E40" s="29"/>
      <c r="F40" s="231" t="n">
        <f aca="false">INT(Y40/60)</f>
        <v>13</v>
      </c>
      <c r="G40" s="232" t="s">
        <v>16</v>
      </c>
      <c r="H40" s="165" t="n">
        <f aca="false">Y40-F40*60</f>
        <v>30</v>
      </c>
      <c r="I40" s="233" t="s">
        <v>22</v>
      </c>
      <c r="J40" s="233"/>
      <c r="K40" s="234"/>
      <c r="L40" s="162" t="s">
        <v>52</v>
      </c>
      <c r="M40" s="235"/>
      <c r="N40" s="205" t="n">
        <v>20</v>
      </c>
      <c r="O40" s="165" t="s">
        <v>20</v>
      </c>
      <c r="P40" s="105" t="n">
        <f aca="false">INT(V40/60)</f>
        <v>5</v>
      </c>
      <c r="Q40" s="106" t="s">
        <v>16</v>
      </c>
      <c r="R40" s="107" t="n">
        <f aca="false">V40-P40*60</f>
        <v>50</v>
      </c>
      <c r="S40" s="119"/>
      <c r="T40" s="236"/>
      <c r="U40" s="237"/>
      <c r="V40" s="53" t="n">
        <f aca="false">V36+N40</f>
        <v>350</v>
      </c>
      <c r="W40" s="54" t="s">
        <v>20</v>
      </c>
      <c r="X40" s="238"/>
      <c r="Y40" s="53" t="n">
        <f aca="false">Y36+N36</f>
        <v>810</v>
      </c>
      <c r="Z40" s="54" t="s">
        <v>20</v>
      </c>
      <c r="AA40" s="10"/>
      <c r="AB40" s="74"/>
      <c r="AC40" s="75" t="n">
        <f aca="false">IF(AH40=0,0,1)</f>
        <v>1</v>
      </c>
      <c r="AD40" s="12"/>
      <c r="AE40" s="12"/>
      <c r="AF40" s="97" t="s">
        <v>29</v>
      </c>
      <c r="AG40" s="76" t="n">
        <v>17</v>
      </c>
      <c r="AH40" s="67" t="n">
        <v>4</v>
      </c>
      <c r="AI40" s="61" t="s">
        <v>20</v>
      </c>
      <c r="AJ40" s="69" t="n">
        <f aca="false">INT(AO40/60)</f>
        <v>5</v>
      </c>
      <c r="AK40" s="70" t="s">
        <v>16</v>
      </c>
      <c r="AL40" s="71" t="n">
        <f aca="false">AO40-AJ40*60</f>
        <v>47</v>
      </c>
      <c r="AM40" s="49"/>
      <c r="AN40" s="93"/>
      <c r="AO40" s="53" t="n">
        <f aca="false">AO36+AH40</f>
        <v>347</v>
      </c>
      <c r="AP40" s="54" t="s">
        <v>20</v>
      </c>
      <c r="AQ40" s="37"/>
      <c r="AR40" s="53" t="n">
        <f aca="false">AR36+AH36</f>
        <v>823</v>
      </c>
      <c r="AS40" s="54" t="s">
        <v>20</v>
      </c>
    </row>
    <row r="41" customFormat="false" ht="15" hidden="false" customHeight="false" outlineLevel="0" collapsed="false">
      <c r="A41" s="42" t="n">
        <f aca="false">IF(L41=0,0,1)</f>
        <v>0</v>
      </c>
      <c r="B41" s="43"/>
      <c r="C41" s="43"/>
      <c r="D41" s="43"/>
      <c r="E41" s="29"/>
      <c r="F41" s="110" t="n">
        <f aca="false">INT(Y41/60)</f>
        <v>13</v>
      </c>
      <c r="G41" s="111" t="s">
        <v>16</v>
      </c>
      <c r="H41" s="112" t="n">
        <f aca="false">Y41-F41*60</f>
        <v>50</v>
      </c>
      <c r="I41" s="84" t="s">
        <v>17</v>
      </c>
      <c r="J41" s="84"/>
      <c r="K41" s="84"/>
      <c r="L41" s="239"/>
      <c r="M41" s="240"/>
      <c r="N41" s="125" t="n">
        <v>1</v>
      </c>
      <c r="O41" s="112" t="s">
        <v>20</v>
      </c>
      <c r="P41" s="110" t="n">
        <f aca="false">INT(V41/60)</f>
        <v>5</v>
      </c>
      <c r="Q41" s="111" t="s">
        <v>16</v>
      </c>
      <c r="R41" s="112" t="n">
        <f aca="false">V41-P41*60</f>
        <v>51</v>
      </c>
      <c r="S41" s="207"/>
      <c r="T41" s="241"/>
      <c r="U41" s="242"/>
      <c r="V41" s="53" t="n">
        <f aca="false">V40+N41</f>
        <v>351</v>
      </c>
      <c r="W41" s="54" t="s">
        <v>20</v>
      </c>
      <c r="X41" s="238"/>
      <c r="Y41" s="53" t="n">
        <f aca="false">Y40+N40</f>
        <v>830</v>
      </c>
      <c r="Z41" s="54" t="s">
        <v>20</v>
      </c>
      <c r="AB41" s="42"/>
      <c r="AC41" s="11"/>
      <c r="AD41" s="12" t="n">
        <v>1</v>
      </c>
      <c r="AE41" s="12"/>
      <c r="AF41" s="55"/>
      <c r="AG41" s="56"/>
      <c r="AH41" s="114" t="n">
        <v>1</v>
      </c>
      <c r="AI41" s="112" t="s">
        <v>20</v>
      </c>
      <c r="AJ41" s="110" t="n">
        <f aca="false">INT(AO41/60)</f>
        <v>5</v>
      </c>
      <c r="AK41" s="111" t="s">
        <v>16</v>
      </c>
      <c r="AL41" s="112" t="n">
        <f aca="false">AO41-AJ41*60</f>
        <v>48</v>
      </c>
      <c r="AM41" s="215"/>
      <c r="AN41" s="109"/>
      <c r="AO41" s="53" t="n">
        <f aca="false">AO40+AH41</f>
        <v>348</v>
      </c>
      <c r="AP41" s="54" t="s">
        <v>20</v>
      </c>
      <c r="AQ41" s="37"/>
      <c r="AR41" s="53" t="n">
        <f aca="false">AR40+AH40</f>
        <v>827</v>
      </c>
      <c r="AS41" s="54" t="s">
        <v>20</v>
      </c>
    </row>
    <row r="42" customFormat="false" ht="15.75" hidden="false" customHeight="false" outlineLevel="0" collapsed="false">
      <c r="A42" s="42" t="n">
        <f aca="false">IF(L42=0,0,1)</f>
        <v>1</v>
      </c>
      <c r="B42" s="43"/>
      <c r="C42" s="43"/>
      <c r="D42" s="43"/>
      <c r="E42" s="29"/>
      <c r="F42" s="231" t="n">
        <f aca="false">INT(Y42/60)</f>
        <v>13</v>
      </c>
      <c r="G42" s="232" t="s">
        <v>16</v>
      </c>
      <c r="H42" s="165" t="n">
        <f aca="false">Y42-F42*60</f>
        <v>51</v>
      </c>
      <c r="I42" s="233" t="s">
        <v>22</v>
      </c>
      <c r="J42" s="233"/>
      <c r="K42" s="243"/>
      <c r="L42" s="162" t="s">
        <v>49</v>
      </c>
      <c r="M42" s="235"/>
      <c r="N42" s="205" t="n">
        <v>7</v>
      </c>
      <c r="O42" s="165" t="s">
        <v>20</v>
      </c>
      <c r="P42" s="105" t="n">
        <f aca="false">INT(V42/60)</f>
        <v>5</v>
      </c>
      <c r="Q42" s="106" t="s">
        <v>16</v>
      </c>
      <c r="R42" s="107" t="n">
        <f aca="false">V42-P42*60</f>
        <v>58</v>
      </c>
      <c r="S42" s="119"/>
      <c r="T42" s="236"/>
      <c r="U42" s="237"/>
      <c r="V42" s="53" t="n">
        <f aca="false">V41+N42</f>
        <v>358</v>
      </c>
      <c r="W42" s="54" t="s">
        <v>20</v>
      </c>
      <c r="X42" s="238"/>
      <c r="Y42" s="53" t="n">
        <f aca="false">Y41+N41</f>
        <v>831</v>
      </c>
      <c r="Z42" s="54" t="s">
        <v>20</v>
      </c>
      <c r="AB42" s="74"/>
      <c r="AC42" s="244" t="n">
        <f aca="false">IF(AH42=0,0,1)</f>
        <v>1</v>
      </c>
      <c r="AD42" s="12"/>
      <c r="AE42" s="12"/>
      <c r="AF42" s="245" t="s">
        <v>58</v>
      </c>
      <c r="AG42" s="246" t="n">
        <v>18</v>
      </c>
      <c r="AH42" s="247" t="n">
        <v>4</v>
      </c>
      <c r="AI42" s="248" t="s">
        <v>20</v>
      </c>
      <c r="AJ42" s="105" t="n">
        <f aca="false">INT(AO42/60)</f>
        <v>5</v>
      </c>
      <c r="AK42" s="106" t="s">
        <v>16</v>
      </c>
      <c r="AL42" s="107" t="n">
        <f aca="false">AO42-AJ42*60</f>
        <v>52</v>
      </c>
      <c r="AM42" s="49"/>
      <c r="AN42" s="93"/>
      <c r="AO42" s="53" t="n">
        <f aca="false">AO41+AH42</f>
        <v>352</v>
      </c>
      <c r="AP42" s="54" t="s">
        <v>20</v>
      </c>
      <c r="AQ42" s="37"/>
      <c r="AR42" s="53" t="n">
        <f aca="false">AR41+AH41</f>
        <v>828</v>
      </c>
      <c r="AS42" s="54" t="s">
        <v>20</v>
      </c>
    </row>
    <row r="43" customFormat="false" ht="15" hidden="false" customHeight="false" outlineLevel="0" collapsed="false">
      <c r="A43" s="42" t="n">
        <f aca="false">IF(L43=0,0,1)</f>
        <v>0</v>
      </c>
      <c r="B43" s="43"/>
      <c r="C43" s="43"/>
      <c r="D43" s="43"/>
      <c r="E43" s="29"/>
      <c r="F43" s="110" t="n">
        <f aca="false">INT(Y43/60)</f>
        <v>13</v>
      </c>
      <c r="G43" s="111" t="s">
        <v>16</v>
      </c>
      <c r="H43" s="112" t="n">
        <f aca="false">Y43-F43*60</f>
        <v>58</v>
      </c>
      <c r="I43" s="84" t="s">
        <v>17</v>
      </c>
      <c r="J43" s="206"/>
      <c r="K43" s="113"/>
      <c r="L43" s="150"/>
      <c r="M43" s="88"/>
      <c r="N43" s="110" t="n">
        <v>1</v>
      </c>
      <c r="O43" s="112" t="s">
        <v>20</v>
      </c>
      <c r="P43" s="110" t="n">
        <f aca="false">INT(V43/60)</f>
        <v>5</v>
      </c>
      <c r="Q43" s="111" t="s">
        <v>16</v>
      </c>
      <c r="R43" s="112" t="n">
        <f aca="false">V43-P43*60</f>
        <v>59</v>
      </c>
      <c r="S43" s="88"/>
      <c r="T43" s="236"/>
      <c r="U43" s="249"/>
      <c r="V43" s="53" t="n">
        <f aca="false">V42+N43</f>
        <v>359</v>
      </c>
      <c r="W43" s="54" t="s">
        <v>20</v>
      </c>
      <c r="X43" s="238"/>
      <c r="Y43" s="53" t="n">
        <f aca="false">Y42+N42</f>
        <v>838</v>
      </c>
      <c r="Z43" s="54" t="s">
        <v>20</v>
      </c>
      <c r="AA43" s="10"/>
      <c r="AB43" s="42"/>
      <c r="AC43" s="11"/>
      <c r="AD43" s="12" t="n">
        <v>1</v>
      </c>
      <c r="AE43" s="12"/>
      <c r="AF43" s="55"/>
      <c r="AG43" s="250"/>
      <c r="AH43" s="114" t="n">
        <v>1</v>
      </c>
      <c r="AI43" s="112" t="s">
        <v>20</v>
      </c>
      <c r="AJ43" s="110" t="n">
        <f aca="false">INT(AO43/60)</f>
        <v>5</v>
      </c>
      <c r="AK43" s="111" t="s">
        <v>16</v>
      </c>
      <c r="AL43" s="112" t="n">
        <f aca="false">AO43-AJ43*60</f>
        <v>53</v>
      </c>
      <c r="AM43" s="116"/>
      <c r="AN43" s="109"/>
      <c r="AO43" s="53" t="n">
        <f aca="false">AO42+AH43</f>
        <v>353</v>
      </c>
      <c r="AP43" s="54" t="s">
        <v>20</v>
      </c>
      <c r="AQ43" s="37"/>
      <c r="AR43" s="53" t="n">
        <f aca="false">AR42+AH42</f>
        <v>832</v>
      </c>
      <c r="AS43" s="54" t="s">
        <v>20</v>
      </c>
    </row>
    <row r="44" customFormat="false" ht="15.75" hidden="false" customHeight="false" outlineLevel="0" collapsed="false">
      <c r="A44" s="42" t="n">
        <f aca="false">IF(L44=0,0,1)</f>
        <v>1</v>
      </c>
      <c r="B44" s="43"/>
      <c r="C44" s="43"/>
      <c r="D44" s="43"/>
      <c r="E44" s="29"/>
      <c r="F44" s="231" t="n">
        <f aca="false">INT(Y44/60)</f>
        <v>13</v>
      </c>
      <c r="G44" s="232" t="s">
        <v>16</v>
      </c>
      <c r="H44" s="165" t="n">
        <f aca="false">Y44-F44*60</f>
        <v>59</v>
      </c>
      <c r="I44" s="233" t="s">
        <v>22</v>
      </c>
      <c r="J44" s="233"/>
      <c r="K44" s="243"/>
      <c r="L44" s="162" t="s">
        <v>39</v>
      </c>
      <c r="M44" s="235"/>
      <c r="N44" s="164" t="n">
        <v>22</v>
      </c>
      <c r="O44" s="165" t="s">
        <v>20</v>
      </c>
      <c r="P44" s="105" t="n">
        <f aca="false">INT(V44/60)</f>
        <v>6</v>
      </c>
      <c r="Q44" s="106" t="s">
        <v>16</v>
      </c>
      <c r="R44" s="107" t="n">
        <f aca="false">V44-P44*60</f>
        <v>21</v>
      </c>
      <c r="S44" s="119"/>
      <c r="T44" s="236"/>
      <c r="U44" s="237"/>
      <c r="V44" s="53" t="n">
        <f aca="false">V43+N44</f>
        <v>381</v>
      </c>
      <c r="W44" s="54" t="s">
        <v>20</v>
      </c>
      <c r="X44" s="238"/>
      <c r="Y44" s="53" t="n">
        <f aca="false">Y43+N43</f>
        <v>839</v>
      </c>
      <c r="Z44" s="54" t="s">
        <v>20</v>
      </c>
      <c r="AA44" s="10"/>
      <c r="AB44" s="74"/>
      <c r="AC44" s="251" t="n">
        <f aca="false">IF(AH44=0,0,1)</f>
        <v>1</v>
      </c>
      <c r="AD44" s="12"/>
      <c r="AE44" s="12"/>
      <c r="AF44" s="179" t="s">
        <v>48</v>
      </c>
      <c r="AG44" s="252" t="n">
        <v>19</v>
      </c>
      <c r="AH44" s="181" t="n">
        <v>6</v>
      </c>
      <c r="AI44" s="176" t="s">
        <v>20</v>
      </c>
      <c r="AJ44" s="105" t="n">
        <f aca="false">INT(AO44/60)</f>
        <v>5</v>
      </c>
      <c r="AK44" s="106" t="s">
        <v>16</v>
      </c>
      <c r="AL44" s="107" t="n">
        <f aca="false">AO44-AJ44*60</f>
        <v>59</v>
      </c>
      <c r="AM44" s="49"/>
      <c r="AN44" s="93"/>
      <c r="AO44" s="53" t="n">
        <f aca="false">AO43+AH44</f>
        <v>359</v>
      </c>
      <c r="AP44" s="54" t="s">
        <v>20</v>
      </c>
      <c r="AQ44" s="37"/>
      <c r="AR44" s="53" t="n">
        <f aca="false">AR43+AH43</f>
        <v>833</v>
      </c>
      <c r="AS44" s="54" t="s">
        <v>20</v>
      </c>
    </row>
    <row r="45" customFormat="false" ht="15.75" hidden="false" customHeight="false" outlineLevel="0" collapsed="false">
      <c r="A45" s="42" t="n">
        <f aca="false">IF(L45=0,0,1)</f>
        <v>0</v>
      </c>
      <c r="B45" s="43"/>
      <c r="C45" s="43"/>
      <c r="D45" s="43"/>
      <c r="E45" s="29"/>
      <c r="F45" s="110" t="n">
        <f aca="false">INT(Y45/60)</f>
        <v>14</v>
      </c>
      <c r="G45" s="111" t="s">
        <v>16</v>
      </c>
      <c r="H45" s="112" t="n">
        <f aca="false">Y45-F45*60</f>
        <v>21</v>
      </c>
      <c r="I45" s="84" t="s">
        <v>17</v>
      </c>
      <c r="J45" s="84"/>
      <c r="K45" s="240"/>
      <c r="L45" s="239"/>
      <c r="M45" s="240"/>
      <c r="N45" s="125" t="n">
        <v>1</v>
      </c>
      <c r="O45" s="112" t="s">
        <v>20</v>
      </c>
      <c r="P45" s="110" t="n">
        <f aca="false">INT(V45/60)</f>
        <v>6</v>
      </c>
      <c r="Q45" s="111" t="s">
        <v>16</v>
      </c>
      <c r="R45" s="112" t="n">
        <f aca="false">V45-P45*60</f>
        <v>22</v>
      </c>
      <c r="S45" s="88"/>
      <c r="T45" s="236"/>
      <c r="U45" s="249"/>
      <c r="V45" s="53" t="n">
        <f aca="false">V44+N45</f>
        <v>382</v>
      </c>
      <c r="W45" s="54" t="s">
        <v>20</v>
      </c>
      <c r="X45" s="238"/>
      <c r="Y45" s="53" t="n">
        <f aca="false">Y44+N44</f>
        <v>861</v>
      </c>
      <c r="Z45" s="54" t="s">
        <v>20</v>
      </c>
      <c r="AA45" s="10"/>
      <c r="AB45" s="42"/>
      <c r="AC45" s="11"/>
      <c r="AD45" s="12" t="n">
        <v>1</v>
      </c>
      <c r="AE45" s="12"/>
      <c r="AF45" s="173"/>
      <c r="AG45" s="92"/>
      <c r="AH45" s="167" t="n">
        <v>1</v>
      </c>
      <c r="AI45" s="112" t="s">
        <v>20</v>
      </c>
      <c r="AJ45" s="110" t="n">
        <f aca="false">INT(AO45/60)</f>
        <v>6</v>
      </c>
      <c r="AK45" s="111" t="s">
        <v>16</v>
      </c>
      <c r="AL45" s="112" t="n">
        <f aca="false">AO45-AJ45*60</f>
        <v>0</v>
      </c>
      <c r="AM45" s="116"/>
      <c r="AN45" s="78"/>
      <c r="AO45" s="53" t="n">
        <f aca="false">AO44+AH45</f>
        <v>360</v>
      </c>
      <c r="AP45" s="54" t="s">
        <v>20</v>
      </c>
      <c r="AQ45" s="37"/>
      <c r="AR45" s="53" t="n">
        <f aca="false">AR44+AH44</f>
        <v>839</v>
      </c>
      <c r="AS45" s="54" t="s">
        <v>20</v>
      </c>
    </row>
    <row r="46" customFormat="false" ht="15.75" hidden="false" customHeight="false" outlineLevel="0" collapsed="false">
      <c r="A46" s="42" t="s">
        <v>53</v>
      </c>
      <c r="B46" s="43"/>
      <c r="C46" s="43"/>
      <c r="D46" s="43"/>
      <c r="E46" s="0"/>
      <c r="F46" s="253" t="n">
        <f aca="false">INT(Y46/60)</f>
        <v>14</v>
      </c>
      <c r="G46" s="254" t="s">
        <v>16</v>
      </c>
      <c r="H46" s="235" t="n">
        <f aca="false">Y46-F46*60</f>
        <v>22</v>
      </c>
      <c r="I46" s="255" t="s">
        <v>53</v>
      </c>
      <c r="J46" s="255"/>
      <c r="K46" s="256"/>
      <c r="L46" s="257" t="s">
        <v>59</v>
      </c>
      <c r="M46" s="235" t="s">
        <v>60</v>
      </c>
      <c r="N46" s="258" t="n">
        <v>3</v>
      </c>
      <c r="O46" s="235" t="s">
        <v>20</v>
      </c>
      <c r="P46" s="44" t="n">
        <f aca="false">INT(V46/60)</f>
        <v>6</v>
      </c>
      <c r="Q46" s="45" t="s">
        <v>16</v>
      </c>
      <c r="R46" s="259" t="n">
        <f aca="false">V46-P46*60</f>
        <v>25</v>
      </c>
      <c r="S46" s="51"/>
      <c r="T46" s="236" t="n">
        <f aca="false">V46-V36</f>
        <v>55</v>
      </c>
      <c r="U46" s="242" t="s">
        <v>20</v>
      </c>
      <c r="V46" s="53" t="n">
        <f aca="false">V45+N46</f>
        <v>385</v>
      </c>
      <c r="W46" s="54" t="s">
        <v>20</v>
      </c>
      <c r="X46" s="238"/>
      <c r="Y46" s="53" t="n">
        <f aca="false">Y45+N45</f>
        <v>862</v>
      </c>
      <c r="Z46" s="54" t="s">
        <v>20</v>
      </c>
      <c r="AA46" s="10"/>
      <c r="AB46" s="139"/>
      <c r="AC46" s="200" t="n">
        <f aca="false">IF(AH46=0,0,1)</f>
        <v>1</v>
      </c>
      <c r="AD46" s="12"/>
      <c r="AE46" s="12"/>
      <c r="AF46" s="158" t="s">
        <v>37</v>
      </c>
      <c r="AG46" s="201" t="n">
        <v>20</v>
      </c>
      <c r="AH46" s="160" t="n">
        <v>2</v>
      </c>
      <c r="AI46" s="156" t="s">
        <v>20</v>
      </c>
      <c r="AJ46" s="105" t="n">
        <f aca="false">INT(AO46/60)</f>
        <v>6</v>
      </c>
      <c r="AK46" s="106" t="s">
        <v>16</v>
      </c>
      <c r="AL46" s="107" t="n">
        <f aca="false">AO46-AJ46*60</f>
        <v>2</v>
      </c>
      <c r="AM46" s="49"/>
      <c r="AN46" s="109"/>
      <c r="AO46" s="53" t="n">
        <f aca="false">AO45+AH46</f>
        <v>362</v>
      </c>
      <c r="AP46" s="54" t="s">
        <v>20</v>
      </c>
      <c r="AQ46" s="37"/>
      <c r="AR46" s="53" t="n">
        <f aca="false">AR45+AH45</f>
        <v>840</v>
      </c>
      <c r="AS46" s="54" t="s">
        <v>20</v>
      </c>
    </row>
    <row r="47" customFormat="false" ht="15.75" hidden="false" customHeight="false" outlineLevel="0" collapsed="false">
      <c r="A47" s="42" t="n">
        <f aca="false">IF(L47=0,0,1)</f>
        <v>0</v>
      </c>
      <c r="B47" s="43" t="n">
        <f aca="false">INT(Y47/60)</f>
        <v>14</v>
      </c>
      <c r="C47" s="43" t="str">
        <f aca="false">Q47</f>
        <v>h</v>
      </c>
      <c r="D47" s="43" t="n">
        <f aca="false">Y47-B47*60</f>
        <v>25</v>
      </c>
      <c r="E47" s="0"/>
      <c r="F47" s="110" t="n">
        <f aca="false">INT(Y47/60)</f>
        <v>14</v>
      </c>
      <c r="G47" s="111" t="s">
        <v>16</v>
      </c>
      <c r="H47" s="112" t="n">
        <f aca="false">Y47-F47*60</f>
        <v>25</v>
      </c>
      <c r="I47" s="84" t="s">
        <v>17</v>
      </c>
      <c r="J47" s="84"/>
      <c r="K47" s="240"/>
      <c r="L47" s="137"/>
      <c r="M47" s="260"/>
      <c r="N47" s="114" t="n">
        <v>1</v>
      </c>
      <c r="O47" s="112" t="s">
        <v>20</v>
      </c>
      <c r="P47" s="110" t="n">
        <f aca="false">INT(V47/60)</f>
        <v>6</v>
      </c>
      <c r="Q47" s="111" t="s">
        <v>16</v>
      </c>
      <c r="R47" s="112" t="n">
        <f aca="false">V47-P47*60</f>
        <v>26</v>
      </c>
      <c r="S47" s="88" t="s">
        <v>36</v>
      </c>
      <c r="T47" s="261"/>
      <c r="U47" s="262"/>
      <c r="V47" s="53" t="n">
        <f aca="false">V46+N47</f>
        <v>386</v>
      </c>
      <c r="W47" s="54" t="s">
        <v>20</v>
      </c>
      <c r="X47" s="238"/>
      <c r="Y47" s="53" t="n">
        <f aca="false">Y46+N46</f>
        <v>865</v>
      </c>
      <c r="Z47" s="54" t="s">
        <v>20</v>
      </c>
      <c r="AA47" s="10"/>
      <c r="AB47" s="42"/>
      <c r="AC47" s="11"/>
      <c r="AD47" s="12" t="n">
        <v>1</v>
      </c>
      <c r="AE47" s="12"/>
      <c r="AF47" s="173"/>
      <c r="AG47" s="92"/>
      <c r="AH47" s="167" t="n">
        <v>1</v>
      </c>
      <c r="AI47" s="112" t="s">
        <v>20</v>
      </c>
      <c r="AJ47" s="110" t="n">
        <f aca="false">INT(AO47/60)</f>
        <v>6</v>
      </c>
      <c r="AK47" s="111" t="s">
        <v>16</v>
      </c>
      <c r="AL47" s="112" t="n">
        <f aca="false">AO47-AJ47*60</f>
        <v>3</v>
      </c>
      <c r="AM47" s="116"/>
      <c r="AN47" s="78"/>
      <c r="AO47" s="53" t="n">
        <f aca="false">AO46+AH47</f>
        <v>363</v>
      </c>
      <c r="AP47" s="54" t="s">
        <v>20</v>
      </c>
      <c r="AQ47" s="37"/>
      <c r="AR47" s="53" t="n">
        <f aca="false">AR46+AH46</f>
        <v>842</v>
      </c>
      <c r="AS47" s="54" t="s">
        <v>20</v>
      </c>
    </row>
    <row r="48" customFormat="false" ht="15.75" hidden="false" customHeight="false" outlineLevel="0" collapsed="false">
      <c r="A48" s="42" t="n">
        <f aca="false">IF(L48=0,0,1)</f>
        <v>1</v>
      </c>
      <c r="B48" s="43"/>
      <c r="C48" s="43"/>
      <c r="D48" s="43"/>
      <c r="E48" s="11"/>
      <c r="F48" s="263" t="n">
        <f aca="false">INT(Y48/60)</f>
        <v>14</v>
      </c>
      <c r="G48" s="264" t="s">
        <v>16</v>
      </c>
      <c r="H48" s="148" t="n">
        <f aca="false">Y48-F48*60</f>
        <v>26</v>
      </c>
      <c r="I48" s="265" t="s">
        <v>22</v>
      </c>
      <c r="J48" s="265"/>
      <c r="K48" s="266"/>
      <c r="L48" s="145" t="s">
        <v>35</v>
      </c>
      <c r="M48" s="267"/>
      <c r="N48" s="147" t="n">
        <v>18</v>
      </c>
      <c r="O48" s="148" t="s">
        <v>20</v>
      </c>
      <c r="P48" s="69" t="n">
        <f aca="false">INT(V48/60)</f>
        <v>6</v>
      </c>
      <c r="Q48" s="70" t="s">
        <v>16</v>
      </c>
      <c r="R48" s="98" t="n">
        <f aca="false">V48-P48*60</f>
        <v>44</v>
      </c>
      <c r="S48" s="119" t="s">
        <v>38</v>
      </c>
      <c r="T48" s="261"/>
      <c r="U48" s="262"/>
      <c r="V48" s="53" t="n">
        <f aca="false">V47+N48</f>
        <v>404</v>
      </c>
      <c r="W48" s="54" t="s">
        <v>20</v>
      </c>
      <c r="X48" s="238"/>
      <c r="Y48" s="53" t="n">
        <f aca="false">Y47+N47</f>
        <v>866</v>
      </c>
      <c r="Z48" s="54" t="s">
        <v>20</v>
      </c>
      <c r="AA48" s="10"/>
      <c r="AB48" s="74"/>
      <c r="AC48" s="11" t="n">
        <f aca="false">IF(AH48=0,0,1)</f>
        <v>0</v>
      </c>
      <c r="AD48" s="12"/>
      <c r="AE48" s="12"/>
      <c r="AF48" s="268"/>
      <c r="AG48" s="56"/>
      <c r="AH48" s="269"/>
      <c r="AI48" s="71" t="s">
        <v>20</v>
      </c>
      <c r="AJ48" s="105" t="n">
        <f aca="false">INT(AO48/60)</f>
        <v>6</v>
      </c>
      <c r="AK48" s="106" t="s">
        <v>16</v>
      </c>
      <c r="AL48" s="107" t="n">
        <f aca="false">AO48-AJ48*60</f>
        <v>3</v>
      </c>
      <c r="AM48" s="49"/>
      <c r="AN48" s="109"/>
      <c r="AO48" s="53" t="n">
        <f aca="false">AO47+AH48</f>
        <v>363</v>
      </c>
      <c r="AP48" s="54" t="s">
        <v>20</v>
      </c>
      <c r="AQ48" s="37"/>
      <c r="AR48" s="53" t="n">
        <f aca="false">AR47+AH47</f>
        <v>843</v>
      </c>
      <c r="AS48" s="54" t="s">
        <v>20</v>
      </c>
    </row>
    <row r="49" customFormat="false" ht="15" hidden="false" customHeight="false" outlineLevel="0" collapsed="false">
      <c r="A49" s="42" t="n">
        <f aca="false">IF(L49=0,0,1)</f>
        <v>0</v>
      </c>
      <c r="B49" s="43"/>
      <c r="C49" s="43"/>
      <c r="D49" s="43"/>
      <c r="E49" s="12"/>
      <c r="F49" s="110" t="n">
        <f aca="false">INT(Y49/60)</f>
        <v>14</v>
      </c>
      <c r="G49" s="111" t="s">
        <v>16</v>
      </c>
      <c r="H49" s="112" t="n">
        <f aca="false">Y49-F49*60</f>
        <v>44</v>
      </c>
      <c r="I49" s="84" t="s">
        <v>17</v>
      </c>
      <c r="J49" s="84"/>
      <c r="K49" s="84"/>
      <c r="L49" s="270"/>
      <c r="M49" s="46"/>
      <c r="N49" s="114" t="n">
        <v>1</v>
      </c>
      <c r="O49" s="112" t="s">
        <v>20</v>
      </c>
      <c r="P49" s="110" t="n">
        <f aca="false">INT(V49/60)</f>
        <v>6</v>
      </c>
      <c r="Q49" s="111" t="s">
        <v>16</v>
      </c>
      <c r="R49" s="112" t="n">
        <f aca="false">V49-P49*60</f>
        <v>45</v>
      </c>
      <c r="S49" s="88" t="s">
        <v>43</v>
      </c>
      <c r="T49" s="261" t="n">
        <f aca="false">V49-V46</f>
        <v>20</v>
      </c>
      <c r="U49" s="271" t="s">
        <v>20</v>
      </c>
      <c r="V49" s="53" t="n">
        <f aca="false">V48+N49</f>
        <v>405</v>
      </c>
      <c r="W49" s="54" t="s">
        <v>20</v>
      </c>
      <c r="X49" s="238"/>
      <c r="Y49" s="53" t="n">
        <f aca="false">Y48+N48</f>
        <v>884</v>
      </c>
      <c r="Z49" s="54" t="s">
        <v>20</v>
      </c>
      <c r="AA49" s="10"/>
      <c r="AB49" s="42"/>
      <c r="AC49" s="11"/>
      <c r="AD49" s="12" t="n">
        <v>0</v>
      </c>
      <c r="AE49" s="12"/>
      <c r="AF49" s="55"/>
      <c r="AG49" s="250"/>
      <c r="AH49" s="114"/>
      <c r="AI49" s="112" t="s">
        <v>20</v>
      </c>
      <c r="AJ49" s="110" t="n">
        <f aca="false">INT(AO49/60)</f>
        <v>6</v>
      </c>
      <c r="AK49" s="111" t="s">
        <v>16</v>
      </c>
      <c r="AL49" s="112" t="n">
        <f aca="false">AO49-AJ49*60</f>
        <v>3</v>
      </c>
      <c r="AM49" s="116"/>
      <c r="AN49" s="93"/>
      <c r="AO49" s="53" t="n">
        <f aca="false">AO48+AH49</f>
        <v>363</v>
      </c>
      <c r="AP49" s="54" t="s">
        <v>20</v>
      </c>
      <c r="AQ49" s="37"/>
      <c r="AR49" s="53" t="n">
        <f aca="false">AR48+AH48</f>
        <v>843</v>
      </c>
      <c r="AS49" s="54" t="s">
        <v>20</v>
      </c>
    </row>
    <row r="50" customFormat="false" ht="15.75" hidden="false" customHeight="false" outlineLevel="0" collapsed="false">
      <c r="A50" s="42" t="n">
        <f aca="false">IF(L50=0,0,1)</f>
        <v>1</v>
      </c>
      <c r="B50" s="43" t="n">
        <f aca="false">INT(Y50/60)</f>
        <v>14</v>
      </c>
      <c r="C50" s="43" t="str">
        <f aca="false">Q50</f>
        <v>h</v>
      </c>
      <c r="D50" s="43" t="n">
        <f aca="false">Y50-B50*60</f>
        <v>45</v>
      </c>
      <c r="E50" s="11"/>
      <c r="F50" s="272" t="n">
        <f aca="false">INT(Y50/60)</f>
        <v>14</v>
      </c>
      <c r="G50" s="273" t="s">
        <v>16</v>
      </c>
      <c r="H50" s="124" t="n">
        <f aca="false">Y50-F50*60</f>
        <v>45</v>
      </c>
      <c r="I50" s="274" t="s">
        <v>22</v>
      </c>
      <c r="J50" s="274"/>
      <c r="K50" s="274"/>
      <c r="L50" s="121" t="s">
        <v>30</v>
      </c>
      <c r="M50" s="275"/>
      <c r="N50" s="123" t="n">
        <v>4</v>
      </c>
      <c r="O50" s="124" t="s">
        <v>20</v>
      </c>
      <c r="P50" s="69" t="n">
        <f aca="false">INT(V50/60)</f>
        <v>6</v>
      </c>
      <c r="Q50" s="70" t="s">
        <v>16</v>
      </c>
      <c r="R50" s="98" t="n">
        <f aca="false">V50-P50*60</f>
        <v>49</v>
      </c>
      <c r="S50" s="119"/>
      <c r="T50" s="276"/>
      <c r="U50" s="277"/>
      <c r="V50" s="53" t="n">
        <f aca="false">V49+N50</f>
        <v>409</v>
      </c>
      <c r="W50" s="54" t="s">
        <v>20</v>
      </c>
      <c r="X50" s="238"/>
      <c r="Y50" s="53" t="n">
        <f aca="false">Y49+N49</f>
        <v>885</v>
      </c>
      <c r="Z50" s="54" t="s">
        <v>20</v>
      </c>
      <c r="AA50" s="10"/>
      <c r="AB50" s="74"/>
      <c r="AC50" s="244" t="n">
        <f aca="false">IF(AH50=0,0,1)</f>
        <v>1</v>
      </c>
      <c r="AD50" s="12"/>
      <c r="AE50" s="12"/>
      <c r="AF50" s="278" t="s">
        <v>61</v>
      </c>
      <c r="AG50" s="246" t="n">
        <v>21</v>
      </c>
      <c r="AH50" s="247" t="n">
        <v>20</v>
      </c>
      <c r="AI50" s="248" t="s">
        <v>20</v>
      </c>
      <c r="AJ50" s="105" t="n">
        <f aca="false">INT(AO50/60)</f>
        <v>6</v>
      </c>
      <c r="AK50" s="106" t="s">
        <v>16</v>
      </c>
      <c r="AL50" s="107" t="n">
        <f aca="false">AO50-AJ50*60</f>
        <v>23</v>
      </c>
      <c r="AM50" s="49"/>
      <c r="AN50" s="93"/>
      <c r="AO50" s="53" t="n">
        <f aca="false">AO49+AH50</f>
        <v>383</v>
      </c>
      <c r="AP50" s="54" t="s">
        <v>20</v>
      </c>
      <c r="AQ50" s="37"/>
      <c r="AR50" s="53" t="n">
        <f aca="false">AR49+AH49</f>
        <v>843</v>
      </c>
      <c r="AS50" s="54" t="s">
        <v>20</v>
      </c>
    </row>
    <row r="51" customFormat="false" ht="15.75" hidden="false" customHeight="false" outlineLevel="0" collapsed="false">
      <c r="A51" s="42" t="n">
        <f aca="false">IF(L51=0,0,1)</f>
        <v>0</v>
      </c>
      <c r="B51" s="43"/>
      <c r="C51" s="43"/>
      <c r="D51" s="43"/>
      <c r="E51" s="0"/>
      <c r="F51" s="110" t="n">
        <f aca="false">INT(Y51/60)</f>
        <v>14</v>
      </c>
      <c r="G51" s="111" t="s">
        <v>16</v>
      </c>
      <c r="H51" s="112" t="n">
        <f aca="false">Y51-F51*60</f>
        <v>49</v>
      </c>
      <c r="I51" s="84" t="s">
        <v>17</v>
      </c>
      <c r="J51" s="84"/>
      <c r="K51" s="84"/>
      <c r="L51" s="239"/>
      <c r="M51" s="240"/>
      <c r="N51" s="125" t="n">
        <v>1</v>
      </c>
      <c r="O51" s="112" t="s">
        <v>20</v>
      </c>
      <c r="P51" s="110" t="n">
        <f aca="false">INT(V51/60)</f>
        <v>6</v>
      </c>
      <c r="Q51" s="111" t="s">
        <v>16</v>
      </c>
      <c r="R51" s="112" t="n">
        <f aca="false">V51-P51*60</f>
        <v>50</v>
      </c>
      <c r="S51" s="88"/>
      <c r="T51" s="276"/>
      <c r="U51" s="277"/>
      <c r="V51" s="53" t="n">
        <f aca="false">V50+N51</f>
        <v>410</v>
      </c>
      <c r="W51" s="54" t="s">
        <v>20</v>
      </c>
      <c r="X51" s="238"/>
      <c r="Y51" s="53" t="n">
        <f aca="false">Y50+N50</f>
        <v>889</v>
      </c>
      <c r="Z51" s="54" t="s">
        <v>20</v>
      </c>
      <c r="AA51" s="10"/>
      <c r="AB51" s="42"/>
      <c r="AC51" s="11"/>
      <c r="AD51" s="12" t="n">
        <v>1</v>
      </c>
      <c r="AE51" s="12"/>
      <c r="AF51" s="173"/>
      <c r="AG51" s="92"/>
      <c r="AH51" s="114" t="n">
        <v>1</v>
      </c>
      <c r="AI51" s="112" t="s">
        <v>20</v>
      </c>
      <c r="AJ51" s="110" t="n">
        <f aca="false">INT(AO51/60)</f>
        <v>6</v>
      </c>
      <c r="AK51" s="111" t="s">
        <v>16</v>
      </c>
      <c r="AL51" s="112" t="n">
        <f aca="false">AO51-AJ51*60</f>
        <v>24</v>
      </c>
      <c r="AM51" s="116"/>
      <c r="AN51" s="93"/>
      <c r="AO51" s="53" t="n">
        <f aca="false">AO50+AH51</f>
        <v>384</v>
      </c>
      <c r="AP51" s="54" t="s">
        <v>20</v>
      </c>
      <c r="AQ51" s="37"/>
      <c r="AR51" s="53" t="n">
        <f aca="false">AR50+AH50</f>
        <v>863</v>
      </c>
      <c r="AS51" s="54" t="s">
        <v>20</v>
      </c>
    </row>
    <row r="52" customFormat="false" ht="15.75" hidden="false" customHeight="false" outlineLevel="0" collapsed="false">
      <c r="A52" s="42" t="n">
        <f aca="false">IF(L52=0,0,1)</f>
        <v>1</v>
      </c>
      <c r="B52" s="43"/>
      <c r="C52" s="43"/>
      <c r="D52" s="43"/>
      <c r="E52" s="29"/>
      <c r="F52" s="272" t="n">
        <f aca="false">INT(Y52/60)</f>
        <v>14</v>
      </c>
      <c r="G52" s="273" t="s">
        <v>16</v>
      </c>
      <c r="H52" s="124" t="n">
        <f aca="false">Y52-F52*60</f>
        <v>50</v>
      </c>
      <c r="I52" s="274" t="s">
        <v>22</v>
      </c>
      <c r="J52" s="274"/>
      <c r="K52" s="279"/>
      <c r="L52" s="121" t="s">
        <v>42</v>
      </c>
      <c r="M52" s="280"/>
      <c r="N52" s="123" t="n">
        <v>21</v>
      </c>
      <c r="O52" s="124" t="s">
        <v>20</v>
      </c>
      <c r="P52" s="69" t="n">
        <f aca="false">INT(V52/60)</f>
        <v>7</v>
      </c>
      <c r="Q52" s="70" t="s">
        <v>16</v>
      </c>
      <c r="R52" s="98" t="n">
        <f aca="false">V52-P52*60</f>
        <v>11</v>
      </c>
      <c r="S52" s="281"/>
      <c r="T52" s="276"/>
      <c r="U52" s="277"/>
      <c r="V52" s="53" t="n">
        <f aca="false">V51+N52</f>
        <v>431</v>
      </c>
      <c r="W52" s="54" t="s">
        <v>20</v>
      </c>
      <c r="X52" s="238"/>
      <c r="Y52" s="53" t="n">
        <f aca="false">Y51+N51</f>
        <v>890</v>
      </c>
      <c r="Z52" s="54" t="s">
        <v>20</v>
      </c>
      <c r="AA52" s="10"/>
      <c r="AB52" s="74"/>
      <c r="AC52" s="251" t="n">
        <f aca="false">IF(AH52=0,0,1)</f>
        <v>1</v>
      </c>
      <c r="AD52" s="12"/>
      <c r="AE52" s="12"/>
      <c r="AF52" s="179" t="s">
        <v>44</v>
      </c>
      <c r="AG52" s="252" t="n">
        <v>22</v>
      </c>
      <c r="AH52" s="181" t="n">
        <v>15</v>
      </c>
      <c r="AI52" s="176" t="s">
        <v>20</v>
      </c>
      <c r="AJ52" s="105" t="n">
        <f aca="false">INT(AO52/60)</f>
        <v>6</v>
      </c>
      <c r="AK52" s="106" t="s">
        <v>16</v>
      </c>
      <c r="AL52" s="107" t="n">
        <f aca="false">AO52-AJ52*60</f>
        <v>39</v>
      </c>
      <c r="AM52" s="49"/>
      <c r="AN52" s="93"/>
      <c r="AO52" s="53" t="n">
        <f aca="false">AO51+AH52</f>
        <v>399</v>
      </c>
      <c r="AP52" s="54" t="s">
        <v>20</v>
      </c>
      <c r="AQ52" s="37"/>
      <c r="AR52" s="53" t="n">
        <f aca="false">AR51+AH51</f>
        <v>864</v>
      </c>
      <c r="AS52" s="54" t="s">
        <v>20</v>
      </c>
    </row>
    <row r="53" customFormat="false" ht="15.75" hidden="false" customHeight="false" outlineLevel="0" collapsed="false">
      <c r="A53" s="42" t="n">
        <f aca="false">IF(L53=0,0,1)</f>
        <v>0</v>
      </c>
      <c r="B53" s="43"/>
      <c r="C53" s="43"/>
      <c r="D53" s="43"/>
      <c r="E53" s="0"/>
      <c r="F53" s="110" t="n">
        <f aca="false">INT(Y53/60)</f>
        <v>15</v>
      </c>
      <c r="G53" s="111" t="s">
        <v>16</v>
      </c>
      <c r="H53" s="112" t="n">
        <f aca="false">Y53-F53*60</f>
        <v>11</v>
      </c>
      <c r="I53" s="84" t="s">
        <v>17</v>
      </c>
      <c r="J53" s="84"/>
      <c r="K53" s="84"/>
      <c r="L53" s="239"/>
      <c r="N53" s="125" t="n">
        <v>1</v>
      </c>
      <c r="O53" s="112" t="s">
        <v>20</v>
      </c>
      <c r="P53" s="110" t="n">
        <f aca="false">INT(V53/60)</f>
        <v>7</v>
      </c>
      <c r="Q53" s="111" t="s">
        <v>16</v>
      </c>
      <c r="R53" s="112" t="n">
        <f aca="false">V53-P53*60</f>
        <v>12</v>
      </c>
      <c r="S53" s="88"/>
      <c r="T53" s="276"/>
      <c r="U53" s="277"/>
      <c r="V53" s="53" t="n">
        <f aca="false">V52+N53</f>
        <v>432</v>
      </c>
      <c r="W53" s="54" t="s">
        <v>20</v>
      </c>
      <c r="X53" s="238"/>
      <c r="Y53" s="53" t="n">
        <f aca="false">Y52+N52</f>
        <v>911</v>
      </c>
      <c r="Z53" s="54" t="s">
        <v>20</v>
      </c>
      <c r="AA53" s="10"/>
      <c r="AB53" s="10"/>
      <c r="AC53" s="11"/>
      <c r="AD53" s="12" t="n">
        <v>1</v>
      </c>
      <c r="AE53" s="12"/>
      <c r="AF53" s="115"/>
      <c r="AG53" s="92"/>
      <c r="AH53" s="114" t="n">
        <v>1</v>
      </c>
      <c r="AI53" s="112" t="s">
        <v>20</v>
      </c>
      <c r="AJ53" s="110" t="n">
        <f aca="false">INT(AO53/60)</f>
        <v>6</v>
      </c>
      <c r="AK53" s="111" t="s">
        <v>16</v>
      </c>
      <c r="AL53" s="112" t="n">
        <f aca="false">AO53-AJ53*60</f>
        <v>40</v>
      </c>
      <c r="AM53" s="116"/>
      <c r="AN53" s="93"/>
      <c r="AO53" s="53" t="n">
        <f aca="false">AO52+AH53</f>
        <v>400</v>
      </c>
      <c r="AP53" s="54" t="s">
        <v>20</v>
      </c>
      <c r="AQ53" s="37"/>
      <c r="AR53" s="53" t="n">
        <f aca="false">AR52+AH52</f>
        <v>879</v>
      </c>
      <c r="AS53" s="54" t="s">
        <v>20</v>
      </c>
    </row>
    <row r="54" customFormat="false" ht="15.75" hidden="false" customHeight="false" outlineLevel="0" collapsed="false">
      <c r="A54" s="42" t="n">
        <f aca="false">IF(L54=0,0,1)</f>
        <v>1</v>
      </c>
      <c r="B54" s="43"/>
      <c r="C54" s="43"/>
      <c r="D54" s="43"/>
      <c r="E54" s="29"/>
      <c r="F54" s="272" t="n">
        <f aca="false">INT(Y54/60)</f>
        <v>15</v>
      </c>
      <c r="G54" s="273" t="s">
        <v>16</v>
      </c>
      <c r="H54" s="124" t="n">
        <f aca="false">Y54-F54*60</f>
        <v>12</v>
      </c>
      <c r="I54" s="274" t="s">
        <v>22</v>
      </c>
      <c r="J54" s="274"/>
      <c r="K54" s="274"/>
      <c r="L54" s="121" t="s">
        <v>41</v>
      </c>
      <c r="M54" s="280"/>
      <c r="N54" s="123" t="n">
        <v>23</v>
      </c>
      <c r="O54" s="124" t="s">
        <v>20</v>
      </c>
      <c r="P54" s="69" t="n">
        <f aca="false">INT(V54/60)</f>
        <v>7</v>
      </c>
      <c r="Q54" s="106" t="s">
        <v>16</v>
      </c>
      <c r="R54" s="107" t="n">
        <f aca="false">V54-P54*60</f>
        <v>35</v>
      </c>
      <c r="S54" s="119"/>
      <c r="T54" s="276"/>
      <c r="U54" s="282"/>
      <c r="V54" s="53" t="n">
        <f aca="false">V53+N54</f>
        <v>455</v>
      </c>
      <c r="W54" s="54" t="s">
        <v>20</v>
      </c>
      <c r="X54" s="238"/>
      <c r="Y54" s="53" t="n">
        <f aca="false">Y53+N53</f>
        <v>912</v>
      </c>
      <c r="Z54" s="54" t="s">
        <v>20</v>
      </c>
      <c r="AA54" s="10"/>
      <c r="AB54" s="10"/>
      <c r="AC54" s="251" t="n">
        <f aca="false">IF(AH54=0,0,1)</f>
        <v>1</v>
      </c>
      <c r="AD54" s="12"/>
      <c r="AE54" s="12"/>
      <c r="AF54" s="179" t="s">
        <v>46</v>
      </c>
      <c r="AG54" s="252" t="n">
        <v>23</v>
      </c>
      <c r="AH54" s="181" t="n">
        <v>30</v>
      </c>
      <c r="AI54" s="176" t="s">
        <v>20</v>
      </c>
      <c r="AJ54" s="105" t="n">
        <f aca="false">INT(AO54/60)</f>
        <v>7</v>
      </c>
      <c r="AK54" s="106" t="s">
        <v>16</v>
      </c>
      <c r="AL54" s="107" t="n">
        <f aca="false">AO54-AJ54*60</f>
        <v>10</v>
      </c>
      <c r="AM54" s="49"/>
      <c r="AN54" s="93"/>
      <c r="AO54" s="53" t="n">
        <f aca="false">AO53+AH54</f>
        <v>430</v>
      </c>
      <c r="AP54" s="54" t="s">
        <v>20</v>
      </c>
      <c r="AQ54" s="37"/>
      <c r="AR54" s="53" t="n">
        <f aca="false">AR53+AH53</f>
        <v>880</v>
      </c>
      <c r="AS54" s="54" t="s">
        <v>20</v>
      </c>
    </row>
    <row r="55" customFormat="false" ht="15.75" hidden="false" customHeight="false" outlineLevel="0" collapsed="false">
      <c r="A55" s="42" t="n">
        <f aca="false">IF(L55=0,0,1)</f>
        <v>0</v>
      </c>
      <c r="B55" s="43"/>
      <c r="C55" s="43"/>
      <c r="D55" s="43"/>
      <c r="E55" s="0"/>
      <c r="F55" s="110" t="n">
        <f aca="false">INT(Y55/60)</f>
        <v>15</v>
      </c>
      <c r="G55" s="111" t="s">
        <v>16</v>
      </c>
      <c r="H55" s="112" t="n">
        <f aca="false">Y55-F55*60</f>
        <v>35</v>
      </c>
      <c r="I55" s="84" t="s">
        <v>17</v>
      </c>
      <c r="J55" s="84"/>
      <c r="K55" s="84"/>
      <c r="L55" s="137"/>
      <c r="M55" s="260"/>
      <c r="N55" s="114" t="n">
        <v>1</v>
      </c>
      <c r="O55" s="112" t="s">
        <v>20</v>
      </c>
      <c r="P55" s="110" t="n">
        <f aca="false">INT(V55/60)</f>
        <v>7</v>
      </c>
      <c r="Q55" s="111" t="s">
        <v>16</v>
      </c>
      <c r="R55" s="112" t="n">
        <f aca="false">V55-P55*60</f>
        <v>36</v>
      </c>
      <c r="S55" s="88"/>
      <c r="T55" s="276"/>
      <c r="U55" s="277"/>
      <c r="V55" s="53" t="n">
        <f aca="false">V54+N55</f>
        <v>456</v>
      </c>
      <c r="W55" s="54" t="s">
        <v>20</v>
      </c>
      <c r="X55" s="238"/>
      <c r="Y55" s="53" t="n">
        <f aca="false">Y54+N54</f>
        <v>935</v>
      </c>
      <c r="Z55" s="54" t="s">
        <v>20</v>
      </c>
      <c r="AA55" s="10"/>
      <c r="AB55" s="42"/>
      <c r="AC55" s="11"/>
      <c r="AD55" s="12" t="n">
        <v>1</v>
      </c>
      <c r="AE55" s="12"/>
      <c r="AF55" s="55"/>
      <c r="AG55" s="56"/>
      <c r="AH55" s="114" t="n">
        <v>1</v>
      </c>
      <c r="AI55" s="112" t="s">
        <v>20</v>
      </c>
      <c r="AJ55" s="110" t="n">
        <f aca="false">INT(AO55/60)</f>
        <v>7</v>
      </c>
      <c r="AK55" s="111" t="s">
        <v>16</v>
      </c>
      <c r="AL55" s="112" t="n">
        <f aca="false">AO55-AJ55*60</f>
        <v>11</v>
      </c>
      <c r="AM55" s="116"/>
      <c r="AN55" s="93"/>
      <c r="AO55" s="53" t="n">
        <f aca="false">AO54+AH55</f>
        <v>431</v>
      </c>
      <c r="AP55" s="54" t="s">
        <v>20</v>
      </c>
      <c r="AQ55" s="37"/>
      <c r="AR55" s="53" t="n">
        <f aca="false">AR54+AH54</f>
        <v>910</v>
      </c>
      <c r="AS55" s="54" t="s">
        <v>20</v>
      </c>
    </row>
    <row r="56" customFormat="false" ht="15.75" hidden="false" customHeight="false" outlineLevel="0" collapsed="false">
      <c r="A56" s="42" t="n">
        <f aca="false">IF(L56=0,0,1)</f>
        <v>1</v>
      </c>
      <c r="B56" s="43"/>
      <c r="C56" s="43"/>
      <c r="D56" s="43"/>
      <c r="E56" s="0"/>
      <c r="F56" s="272" t="n">
        <f aca="false">INT(Y56/60)</f>
        <v>15</v>
      </c>
      <c r="G56" s="273" t="s">
        <v>16</v>
      </c>
      <c r="H56" s="124" t="n">
        <f aca="false">Y56-F56*60</f>
        <v>36</v>
      </c>
      <c r="I56" s="274" t="s">
        <v>22</v>
      </c>
      <c r="J56" s="274"/>
      <c r="K56" s="279"/>
      <c r="L56" s="121" t="s">
        <v>56</v>
      </c>
      <c r="M56" s="280"/>
      <c r="N56" s="123" t="n">
        <v>5</v>
      </c>
      <c r="O56" s="124" t="s">
        <v>20</v>
      </c>
      <c r="P56" s="283" t="n">
        <f aca="false">INT(V56/60)</f>
        <v>7</v>
      </c>
      <c r="Q56" s="284" t="s">
        <v>16</v>
      </c>
      <c r="R56" s="285" t="n">
        <f aca="false">V56-P56*60</f>
        <v>41</v>
      </c>
      <c r="S56" s="119"/>
      <c r="T56" s="276" t="n">
        <f aca="false">V56-V49</f>
        <v>56</v>
      </c>
      <c r="U56" s="277" t="s">
        <v>20</v>
      </c>
      <c r="V56" s="53" t="n">
        <f aca="false">V55+N56</f>
        <v>461</v>
      </c>
      <c r="W56" s="54" t="s">
        <v>20</v>
      </c>
      <c r="X56" s="238"/>
      <c r="Y56" s="53" t="n">
        <f aca="false">Y55+N55</f>
        <v>936</v>
      </c>
      <c r="Z56" s="54" t="s">
        <v>20</v>
      </c>
      <c r="AA56" s="10"/>
      <c r="AB56" s="74"/>
      <c r="AC56" s="131" t="n">
        <f aca="false">IF(AH56=0,0,1)</f>
        <v>1</v>
      </c>
      <c r="AD56" s="12"/>
      <c r="AE56" s="12"/>
      <c r="AF56" s="211" t="s">
        <v>25</v>
      </c>
      <c r="AG56" s="133" t="n">
        <v>24</v>
      </c>
      <c r="AH56" s="134" t="n">
        <v>35</v>
      </c>
      <c r="AI56" s="135" t="s">
        <v>20</v>
      </c>
      <c r="AJ56" s="105" t="n">
        <f aca="false">INT(AO56/60)</f>
        <v>7</v>
      </c>
      <c r="AK56" s="106" t="s">
        <v>16</v>
      </c>
      <c r="AL56" s="107" t="n">
        <f aca="false">AO56-AJ56*60</f>
        <v>46</v>
      </c>
      <c r="AM56" s="49"/>
      <c r="AN56" s="93"/>
      <c r="AO56" s="53" t="n">
        <f aca="false">AO55+AH56</f>
        <v>466</v>
      </c>
      <c r="AP56" s="54" t="s">
        <v>20</v>
      </c>
      <c r="AQ56" s="37"/>
      <c r="AR56" s="53" t="n">
        <f aca="false">AR55+AH55</f>
        <v>911</v>
      </c>
      <c r="AS56" s="54" t="s">
        <v>20</v>
      </c>
    </row>
    <row r="57" customFormat="false" ht="15.75" hidden="false" customHeight="false" outlineLevel="0" collapsed="false">
      <c r="A57" s="42" t="n">
        <f aca="false">IF(L57=0,0,1)</f>
        <v>0</v>
      </c>
      <c r="B57" s="43" t="n">
        <f aca="false">INT(Y57/60)</f>
        <v>15</v>
      </c>
      <c r="C57" s="43" t="str">
        <f aca="false">Q57</f>
        <v>h</v>
      </c>
      <c r="D57" s="43" t="n">
        <f aca="false">Y57-B57*60</f>
        <v>41</v>
      </c>
      <c r="E57" s="29"/>
      <c r="F57" s="110" t="n">
        <f aca="false">INT(Y57/60)</f>
        <v>15</v>
      </c>
      <c r="G57" s="111" t="s">
        <v>16</v>
      </c>
      <c r="H57" s="112" t="n">
        <f aca="false">Y57-F57*60</f>
        <v>41</v>
      </c>
      <c r="I57" s="84" t="s">
        <v>17</v>
      </c>
      <c r="J57" s="84"/>
      <c r="K57" s="84"/>
      <c r="L57" s="49"/>
      <c r="M57" s="88"/>
      <c r="N57" s="125" t="n">
        <v>1</v>
      </c>
      <c r="O57" s="112" t="s">
        <v>20</v>
      </c>
      <c r="P57" s="110" t="n">
        <f aca="false">INT(V57/60)</f>
        <v>7</v>
      </c>
      <c r="Q57" s="111" t="s">
        <v>16</v>
      </c>
      <c r="R57" s="112" t="n">
        <f aca="false">V57-P57*60</f>
        <v>42</v>
      </c>
      <c r="S57" s="88"/>
      <c r="T57" s="286"/>
      <c r="U57" s="287"/>
      <c r="V57" s="53" t="n">
        <f aca="false">V56+N57</f>
        <v>462</v>
      </c>
      <c r="W57" s="54" t="s">
        <v>20</v>
      </c>
      <c r="X57" s="238"/>
      <c r="Y57" s="53" t="n">
        <f aca="false">Y56+N56</f>
        <v>941</v>
      </c>
      <c r="Z57" s="54" t="s">
        <v>20</v>
      </c>
      <c r="AA57" s="10"/>
      <c r="AB57" s="42"/>
      <c r="AC57" s="11"/>
      <c r="AD57" s="12" t="n">
        <v>1</v>
      </c>
      <c r="AE57" s="12"/>
      <c r="AF57" s="173"/>
      <c r="AG57" s="92"/>
      <c r="AH57" s="114" t="n">
        <v>1</v>
      </c>
      <c r="AI57" s="112" t="s">
        <v>20</v>
      </c>
      <c r="AJ57" s="110" t="n">
        <f aca="false">INT(AO57/60)</f>
        <v>7</v>
      </c>
      <c r="AK57" s="111" t="s">
        <v>16</v>
      </c>
      <c r="AL57" s="112" t="n">
        <f aca="false">AO57-AJ57*60</f>
        <v>47</v>
      </c>
      <c r="AM57" s="116"/>
      <c r="AN57" s="93"/>
      <c r="AO57" s="53" t="n">
        <f aca="false">AO56+AH57</f>
        <v>467</v>
      </c>
      <c r="AP57" s="54" t="s">
        <v>20</v>
      </c>
      <c r="AQ57" s="37"/>
      <c r="AR57" s="53" t="n">
        <f aca="false">AR56+AH56</f>
        <v>946</v>
      </c>
      <c r="AS57" s="54" t="s">
        <v>20</v>
      </c>
    </row>
    <row r="58" customFormat="false" ht="15" hidden="false" customHeight="false" outlineLevel="0" collapsed="false">
      <c r="A58" s="42" t="n">
        <f aca="false">IF(L58=0,0,1)</f>
        <v>1</v>
      </c>
      <c r="B58" s="43"/>
      <c r="C58" s="43"/>
      <c r="D58" s="43"/>
      <c r="E58" s="29"/>
      <c r="F58" s="288" t="n">
        <f aca="false">INT(Y58/60)</f>
        <v>15</v>
      </c>
      <c r="G58" s="289" t="s">
        <v>16</v>
      </c>
      <c r="H58" s="248" t="n">
        <f aca="false">Y58-F58*60</f>
        <v>42</v>
      </c>
      <c r="I58" s="290" t="s">
        <v>22</v>
      </c>
      <c r="J58" s="290"/>
      <c r="K58" s="291"/>
      <c r="L58" s="292" t="s">
        <v>62</v>
      </c>
      <c r="M58" s="293"/>
      <c r="N58" s="247" t="n">
        <v>21</v>
      </c>
      <c r="O58" s="248" t="s">
        <v>20</v>
      </c>
      <c r="P58" s="105" t="n">
        <f aca="false">INT(V58/60)</f>
        <v>8</v>
      </c>
      <c r="Q58" s="106" t="s">
        <v>16</v>
      </c>
      <c r="R58" s="107" t="n">
        <f aca="false">V58-P58*60</f>
        <v>3</v>
      </c>
      <c r="S58" s="119"/>
      <c r="T58" s="286"/>
      <c r="U58" s="287"/>
      <c r="V58" s="53" t="n">
        <f aca="false">V57+N58</f>
        <v>483</v>
      </c>
      <c r="W58" s="54" t="s">
        <v>20</v>
      </c>
      <c r="X58" s="238"/>
      <c r="Y58" s="53" t="n">
        <f aca="false">Y57+N57</f>
        <v>942</v>
      </c>
      <c r="Z58" s="54" t="s">
        <v>20</v>
      </c>
      <c r="AB58" s="74"/>
      <c r="AC58" s="244" t="n">
        <f aca="false">IF(AH58=0,0,1)</f>
        <v>1</v>
      </c>
      <c r="AD58" s="12"/>
      <c r="AE58" s="12"/>
      <c r="AF58" s="292" t="s">
        <v>62</v>
      </c>
      <c r="AG58" s="246" t="n">
        <v>25</v>
      </c>
      <c r="AH58" s="247" t="n">
        <v>21</v>
      </c>
      <c r="AI58" s="248" t="s">
        <v>20</v>
      </c>
      <c r="AJ58" s="105" t="n">
        <f aca="false">INT(AO58/60)</f>
        <v>8</v>
      </c>
      <c r="AK58" s="106" t="s">
        <v>16</v>
      </c>
      <c r="AL58" s="107" t="n">
        <f aca="false">AO58-AJ58*60</f>
        <v>8</v>
      </c>
      <c r="AM58" s="49"/>
      <c r="AN58" s="93"/>
      <c r="AO58" s="53" t="n">
        <f aca="false">AO57+AH58</f>
        <v>488</v>
      </c>
      <c r="AP58" s="54" t="s">
        <v>20</v>
      </c>
      <c r="AQ58" s="37"/>
      <c r="AR58" s="53" t="n">
        <f aca="false">AR57+AH57</f>
        <v>947</v>
      </c>
      <c r="AS58" s="54" t="s">
        <v>20</v>
      </c>
    </row>
    <row r="59" customFormat="false" ht="15.75" hidden="false" customHeight="false" outlineLevel="0" collapsed="false">
      <c r="A59" s="42" t="n">
        <f aca="false">IF(L59=0,0,1)</f>
        <v>0</v>
      </c>
      <c r="B59" s="43"/>
      <c r="C59" s="43"/>
      <c r="D59" s="43"/>
      <c r="E59" s="0"/>
      <c r="F59" s="110" t="n">
        <f aca="false">INT(Y59/60)</f>
        <v>16</v>
      </c>
      <c r="G59" s="111" t="s">
        <v>16</v>
      </c>
      <c r="H59" s="112" t="n">
        <f aca="false">Y59-F59*60</f>
        <v>3</v>
      </c>
      <c r="I59" s="84" t="s">
        <v>17</v>
      </c>
      <c r="J59" s="84"/>
      <c r="K59" s="84"/>
      <c r="L59" s="49"/>
      <c r="M59" s="294"/>
      <c r="N59" s="125" t="n">
        <v>1</v>
      </c>
      <c r="O59" s="112" t="s">
        <v>20</v>
      </c>
      <c r="P59" s="110" t="n">
        <f aca="false">INT(V59/60)</f>
        <v>8</v>
      </c>
      <c r="Q59" s="111" t="s">
        <v>16</v>
      </c>
      <c r="R59" s="112" t="n">
        <f aca="false">V59-P59*60</f>
        <v>4</v>
      </c>
      <c r="S59" s="88"/>
      <c r="T59" s="286"/>
      <c r="U59" s="287"/>
      <c r="V59" s="53" t="n">
        <f aca="false">V58+N59</f>
        <v>484</v>
      </c>
      <c r="W59" s="54" t="s">
        <v>20</v>
      </c>
      <c r="X59" s="238"/>
      <c r="Y59" s="53" t="n">
        <f aca="false">Y58+N58</f>
        <v>963</v>
      </c>
      <c r="Z59" s="54" t="s">
        <v>20</v>
      </c>
      <c r="AA59" s="10"/>
      <c r="AB59" s="42"/>
      <c r="AC59" s="11"/>
      <c r="AD59" s="12" t="n">
        <v>1</v>
      </c>
      <c r="AE59" s="12"/>
      <c r="AF59" s="152"/>
      <c r="AG59" s="295"/>
      <c r="AH59" s="114" t="n">
        <v>1</v>
      </c>
      <c r="AI59" s="112" t="s">
        <v>20</v>
      </c>
      <c r="AJ59" s="110" t="n">
        <f aca="false">INT(AO59/60)</f>
        <v>8</v>
      </c>
      <c r="AK59" s="111" t="s">
        <v>16</v>
      </c>
      <c r="AL59" s="112" t="n">
        <f aca="false">AO59-AJ59*60</f>
        <v>9</v>
      </c>
      <c r="AM59" s="116"/>
      <c r="AN59" s="93"/>
      <c r="AO59" s="53" t="n">
        <f aca="false">AO58+AH59</f>
        <v>489</v>
      </c>
      <c r="AP59" s="54" t="s">
        <v>20</v>
      </c>
      <c r="AQ59" s="37"/>
      <c r="AR59" s="53" t="n">
        <f aca="false">AR58+AH58</f>
        <v>968</v>
      </c>
      <c r="AS59" s="54" t="s">
        <v>20</v>
      </c>
    </row>
    <row r="60" customFormat="false" ht="15.75" hidden="false" customHeight="false" outlineLevel="0" collapsed="false">
      <c r="A60" s="42" t="n">
        <f aca="false">IF(L60=0,0,1)</f>
        <v>1</v>
      </c>
      <c r="B60" s="43"/>
      <c r="C60" s="43"/>
      <c r="D60" s="43"/>
      <c r="E60" s="29"/>
      <c r="F60" s="288" t="n">
        <f aca="false">INT(Y60/60)</f>
        <v>16</v>
      </c>
      <c r="G60" s="289" t="s">
        <v>16</v>
      </c>
      <c r="H60" s="248" t="n">
        <f aca="false">Y60-F60*60</f>
        <v>4</v>
      </c>
      <c r="I60" s="290" t="s">
        <v>22</v>
      </c>
      <c r="J60" s="290"/>
      <c r="K60" s="291"/>
      <c r="L60" s="245" t="s">
        <v>58</v>
      </c>
      <c r="M60" s="293"/>
      <c r="N60" s="247" t="n">
        <v>4</v>
      </c>
      <c r="O60" s="248" t="s">
        <v>20</v>
      </c>
      <c r="P60" s="69" t="n">
        <f aca="false">INT(V60/60)</f>
        <v>8</v>
      </c>
      <c r="Q60" s="106" t="s">
        <v>16</v>
      </c>
      <c r="R60" s="107" t="n">
        <f aca="false">V60-P60*60</f>
        <v>8</v>
      </c>
      <c r="S60" s="119"/>
      <c r="T60" s="286"/>
      <c r="U60" s="296"/>
      <c r="V60" s="53" t="n">
        <f aca="false">V59+N60</f>
        <v>488</v>
      </c>
      <c r="W60" s="54" t="s">
        <v>20</v>
      </c>
      <c r="X60" s="238"/>
      <c r="Y60" s="53" t="n">
        <f aca="false">Y59+N59</f>
        <v>964</v>
      </c>
      <c r="Z60" s="54" t="s">
        <v>20</v>
      </c>
      <c r="AA60" s="27"/>
      <c r="AB60" s="74"/>
      <c r="AC60" s="200" t="n">
        <f aca="false">IF(AH60=0,0,1)</f>
        <v>1</v>
      </c>
      <c r="AD60" s="12"/>
      <c r="AE60" s="12"/>
      <c r="AF60" s="158" t="s">
        <v>31</v>
      </c>
      <c r="AG60" s="201" t="n">
        <v>26</v>
      </c>
      <c r="AH60" s="297" t="n">
        <v>10</v>
      </c>
      <c r="AI60" s="156" t="s">
        <v>20</v>
      </c>
      <c r="AJ60" s="105" t="n">
        <f aca="false">INT(AO60/60)</f>
        <v>8</v>
      </c>
      <c r="AK60" s="106" t="s">
        <v>16</v>
      </c>
      <c r="AL60" s="107" t="n">
        <f aca="false">AO60-AJ60*60</f>
        <v>19</v>
      </c>
      <c r="AM60" s="49"/>
      <c r="AN60" s="93"/>
      <c r="AO60" s="53" t="n">
        <f aca="false">AO59+AH60</f>
        <v>499</v>
      </c>
      <c r="AP60" s="54" t="s">
        <v>20</v>
      </c>
      <c r="AQ60" s="37"/>
      <c r="AR60" s="53" t="n">
        <f aca="false">AR59+AH59</f>
        <v>969</v>
      </c>
      <c r="AS60" s="54" t="s">
        <v>20</v>
      </c>
    </row>
    <row r="61" customFormat="false" ht="15.75" hidden="false" customHeight="false" outlineLevel="0" collapsed="false">
      <c r="A61" s="42" t="n">
        <f aca="false">IF(L61=0,0,1)</f>
        <v>0</v>
      </c>
      <c r="B61" s="43"/>
      <c r="C61" s="43"/>
      <c r="D61" s="43"/>
      <c r="E61" s="0"/>
      <c r="F61" s="110" t="n">
        <f aca="false">INT(Y61/60)</f>
        <v>16</v>
      </c>
      <c r="G61" s="111" t="s">
        <v>16</v>
      </c>
      <c r="H61" s="112" t="n">
        <f aca="false">Y61-F61*60</f>
        <v>8</v>
      </c>
      <c r="I61" s="84" t="s">
        <v>17</v>
      </c>
      <c r="J61" s="84"/>
      <c r="K61" s="84"/>
      <c r="L61" s="137"/>
      <c r="M61" s="86"/>
      <c r="N61" s="114" t="n">
        <v>1</v>
      </c>
      <c r="O61" s="112" t="s">
        <v>20</v>
      </c>
      <c r="P61" s="110" t="n">
        <f aca="false">INT(V61/60)</f>
        <v>8</v>
      </c>
      <c r="Q61" s="111" t="s">
        <v>16</v>
      </c>
      <c r="R61" s="112" t="n">
        <f aca="false">V61-P61*60</f>
        <v>9</v>
      </c>
      <c r="S61" s="88"/>
      <c r="T61" s="286"/>
      <c r="U61" s="296"/>
      <c r="V61" s="53" t="n">
        <f aca="false">V60+N61</f>
        <v>489</v>
      </c>
      <c r="W61" s="54" t="s">
        <v>20</v>
      </c>
      <c r="X61" s="238"/>
      <c r="Y61" s="53" t="n">
        <f aca="false">Y60+N60</f>
        <v>968</v>
      </c>
      <c r="Z61" s="54" t="s">
        <v>20</v>
      </c>
      <c r="AA61" s="27"/>
      <c r="AB61" s="298"/>
      <c r="AC61" s="11"/>
      <c r="AD61" s="12" t="n">
        <v>1</v>
      </c>
      <c r="AE61" s="12"/>
      <c r="AF61" s="115"/>
      <c r="AG61" s="92"/>
      <c r="AH61" s="114" t="n">
        <v>2</v>
      </c>
      <c r="AI61" s="112" t="s">
        <v>20</v>
      </c>
      <c r="AJ61" s="110" t="n">
        <f aca="false">INT(AO61/60)</f>
        <v>8</v>
      </c>
      <c r="AK61" s="111" t="s">
        <v>16</v>
      </c>
      <c r="AL61" s="112" t="n">
        <f aca="false">AO61-AJ61*60</f>
        <v>21</v>
      </c>
      <c r="AM61" s="116"/>
      <c r="AN61" s="93"/>
      <c r="AO61" s="53" t="n">
        <f aca="false">AO60+AH61</f>
        <v>501</v>
      </c>
      <c r="AP61" s="54" t="s">
        <v>20</v>
      </c>
      <c r="AQ61" s="37"/>
      <c r="AR61" s="53" t="n">
        <f aca="false">AR60+AH60</f>
        <v>979</v>
      </c>
      <c r="AS61" s="54" t="s">
        <v>20</v>
      </c>
      <c r="AT61" s="299"/>
      <c r="AU61" s="300"/>
      <c r="AV61" s="301"/>
    </row>
    <row r="62" customFormat="false" ht="15" hidden="false" customHeight="false" outlineLevel="0" collapsed="false">
      <c r="A62" s="42" t="n">
        <f aca="false">IF(L62=0,0,1)</f>
        <v>1</v>
      </c>
      <c r="B62" s="43"/>
      <c r="C62" s="43"/>
      <c r="D62" s="43"/>
      <c r="E62" s="0"/>
      <c r="F62" s="288" t="n">
        <f aca="false">INT(Y62/60)</f>
        <v>16</v>
      </c>
      <c r="G62" s="289" t="s">
        <v>16</v>
      </c>
      <c r="H62" s="248" t="n">
        <f aca="false">Y62-F62*60</f>
        <v>9</v>
      </c>
      <c r="I62" s="290" t="s">
        <v>22</v>
      </c>
      <c r="J62" s="290"/>
      <c r="K62" s="290"/>
      <c r="L62" s="278" t="s">
        <v>61</v>
      </c>
      <c r="M62" s="293"/>
      <c r="N62" s="247" t="n">
        <v>20</v>
      </c>
      <c r="O62" s="248" t="s">
        <v>20</v>
      </c>
      <c r="P62" s="105" t="n">
        <f aca="false">INT(V62/60)</f>
        <v>8</v>
      </c>
      <c r="Q62" s="106" t="s">
        <v>16</v>
      </c>
      <c r="R62" s="107" t="n">
        <f aca="false">V62-P62*60</f>
        <v>29</v>
      </c>
      <c r="S62" s="119"/>
      <c r="T62" s="286"/>
      <c r="U62" s="287"/>
      <c r="V62" s="53" t="n">
        <f aca="false">V61+N62</f>
        <v>509</v>
      </c>
      <c r="W62" s="54" t="s">
        <v>20</v>
      </c>
      <c r="X62" s="238"/>
      <c r="Y62" s="53" t="n">
        <f aca="false">Y61+N61</f>
        <v>969</v>
      </c>
      <c r="Z62" s="54" t="s">
        <v>20</v>
      </c>
      <c r="AA62" s="27"/>
      <c r="AB62" s="10"/>
      <c r="AC62" s="11"/>
      <c r="AD62" s="12"/>
      <c r="AE62" s="12"/>
      <c r="AF62" s="55"/>
      <c r="AG62" s="56"/>
      <c r="AH62" s="269"/>
      <c r="AI62" s="71" t="s">
        <v>20</v>
      </c>
      <c r="AJ62" s="105" t="n">
        <f aca="false">INT(AO62/60)</f>
        <v>8</v>
      </c>
      <c r="AK62" s="106" t="s">
        <v>16</v>
      </c>
      <c r="AL62" s="107" t="n">
        <f aca="false">AO62-AJ62*60</f>
        <v>21</v>
      </c>
      <c r="AM62" s="49"/>
      <c r="AN62" s="93"/>
      <c r="AO62" s="53" t="n">
        <f aca="false">AO61+AH62</f>
        <v>501</v>
      </c>
      <c r="AP62" s="54" t="s">
        <v>20</v>
      </c>
      <c r="AQ62" s="37"/>
      <c r="AR62" s="53" t="n">
        <f aca="false">AR61+AH61</f>
        <v>981</v>
      </c>
      <c r="AS62" s="54" t="s">
        <v>20</v>
      </c>
    </row>
    <row r="63" customFormat="false" ht="15.75" hidden="false" customHeight="false" outlineLevel="0" collapsed="false">
      <c r="A63" s="42" t="n">
        <v>0</v>
      </c>
      <c r="B63" s="43"/>
      <c r="C63" s="43"/>
      <c r="D63" s="43"/>
      <c r="E63" s="139"/>
      <c r="F63" s="79" t="n">
        <f aca="false">INT(Y63/60)</f>
        <v>16</v>
      </c>
      <c r="G63" s="80" t="s">
        <v>16</v>
      </c>
      <c r="H63" s="81" t="n">
        <f aca="false">Y63-F63*60</f>
        <v>29</v>
      </c>
      <c r="I63" s="82" t="s">
        <v>17</v>
      </c>
      <c r="J63" s="84"/>
      <c r="K63" s="302"/>
      <c r="L63" s="77" t="s">
        <v>63</v>
      </c>
      <c r="M63" s="303"/>
      <c r="N63" s="304" t="n">
        <v>6</v>
      </c>
      <c r="O63" s="81" t="s">
        <v>20</v>
      </c>
      <c r="P63" s="79" t="n">
        <f aca="false">INT(V63/60)</f>
        <v>8</v>
      </c>
      <c r="Q63" s="80" t="s">
        <v>16</v>
      </c>
      <c r="R63" s="81" t="n">
        <f aca="false">V63-P63*60</f>
        <v>35</v>
      </c>
      <c r="S63" s="305" t="s">
        <v>64</v>
      </c>
      <c r="T63" s="286"/>
      <c r="U63" s="287"/>
      <c r="V63" s="53" t="n">
        <f aca="false">V62+N63</f>
        <v>515</v>
      </c>
      <c r="W63" s="54" t="s">
        <v>20</v>
      </c>
      <c r="X63" s="238"/>
      <c r="Y63" s="53" t="n">
        <f aca="false">Y62+N62</f>
        <v>989</v>
      </c>
      <c r="Z63" s="54" t="s">
        <v>20</v>
      </c>
      <c r="AA63" s="27"/>
      <c r="AC63" s="11"/>
      <c r="AD63" s="12"/>
      <c r="AE63" s="12"/>
      <c r="AF63" s="173"/>
      <c r="AG63" s="92"/>
      <c r="AH63" s="114"/>
      <c r="AI63" s="112" t="s">
        <v>20</v>
      </c>
      <c r="AJ63" s="110" t="n">
        <f aca="false">INT(AO63/60)</f>
        <v>8</v>
      </c>
      <c r="AK63" s="111" t="s">
        <v>16</v>
      </c>
      <c r="AL63" s="112" t="n">
        <f aca="false">AO63-AJ63*60</f>
        <v>21</v>
      </c>
      <c r="AM63" s="116"/>
      <c r="AN63" s="93"/>
      <c r="AO63" s="53" t="n">
        <f aca="false">AO62+AH63</f>
        <v>501</v>
      </c>
      <c r="AP63" s="54" t="s">
        <v>20</v>
      </c>
      <c r="AQ63" s="37"/>
      <c r="AR63" s="53" t="n">
        <f aca="false">AR62+AH62</f>
        <v>981</v>
      </c>
      <c r="AS63" s="54" t="s">
        <v>20</v>
      </c>
      <c r="AV63" s="306"/>
      <c r="AW63" s="306"/>
      <c r="AX63" s="306"/>
    </row>
    <row r="64" customFormat="false" ht="15.75" hidden="false" customHeight="false" outlineLevel="0" collapsed="false">
      <c r="A64" s="42" t="n">
        <f aca="false">IF(L64=0,0,1)</f>
        <v>0</v>
      </c>
      <c r="B64" s="43" t="n">
        <f aca="false">INT(Y64/60)</f>
        <v>16</v>
      </c>
      <c r="C64" s="43" t="str">
        <f aca="false">Q64</f>
        <v>h</v>
      </c>
      <c r="D64" s="43" t="n">
        <f aca="false">Y64-B64*60</f>
        <v>35</v>
      </c>
      <c r="E64" s="139"/>
      <c r="F64" s="307" t="n">
        <f aca="false">INT(Y64/60)</f>
        <v>16</v>
      </c>
      <c r="G64" s="308" t="s">
        <v>16</v>
      </c>
      <c r="H64" s="309" t="n">
        <f aca="false">Y64-F64*60</f>
        <v>35</v>
      </c>
      <c r="I64" s="310" t="s">
        <v>65</v>
      </c>
      <c r="J64" s="311"/>
      <c r="K64" s="312"/>
      <c r="L64" s="313"/>
      <c r="M64" s="314"/>
      <c r="N64" s="315"/>
      <c r="O64" s="316"/>
      <c r="P64" s="283" t="n">
        <f aca="false">INT(V64/60)</f>
        <v>8</v>
      </c>
      <c r="Q64" s="284" t="s">
        <v>16</v>
      </c>
      <c r="R64" s="190" t="n">
        <f aca="false">V64-P64*60</f>
        <v>35</v>
      </c>
      <c r="S64" s="317" t="str">
        <f aca="false">"=515 min"</f>
        <v>=515 min</v>
      </c>
      <c r="T64" s="286" t="n">
        <f aca="false">V64-V56</f>
        <v>54</v>
      </c>
      <c r="U64" s="287" t="s">
        <v>20</v>
      </c>
      <c r="V64" s="53" t="n">
        <f aca="false">V63+N64</f>
        <v>515</v>
      </c>
      <c r="W64" s="54" t="s">
        <v>20</v>
      </c>
      <c r="X64" s="238"/>
      <c r="Y64" s="53" t="n">
        <f aca="false">Y63+N63</f>
        <v>995</v>
      </c>
      <c r="Z64" s="54" t="s">
        <v>20</v>
      </c>
      <c r="AA64" s="27"/>
      <c r="AB64" s="10"/>
      <c r="AC64" s="11"/>
      <c r="AD64" s="12"/>
      <c r="AE64" s="12"/>
      <c r="AF64" s="115"/>
      <c r="AG64" s="56"/>
      <c r="AH64" s="318"/>
      <c r="AI64" s="71" t="s">
        <v>20</v>
      </c>
      <c r="AJ64" s="105" t="n">
        <f aca="false">INT(AO64/60)</f>
        <v>8</v>
      </c>
      <c r="AK64" s="106" t="s">
        <v>16</v>
      </c>
      <c r="AL64" s="107" t="n">
        <f aca="false">AO64-AJ64*60</f>
        <v>21</v>
      </c>
      <c r="AM64" s="49"/>
      <c r="AN64" s="93"/>
      <c r="AO64" s="53" t="n">
        <f aca="false">AO63+AH64</f>
        <v>501</v>
      </c>
      <c r="AP64" s="54" t="s">
        <v>20</v>
      </c>
      <c r="AQ64" s="37"/>
      <c r="AR64" s="53" t="n">
        <f aca="false">AR63+AH63</f>
        <v>981</v>
      </c>
      <c r="AS64" s="54" t="s">
        <v>20</v>
      </c>
      <c r="AV64" s="306"/>
      <c r="AW64" s="306"/>
      <c r="AX64" s="306"/>
    </row>
    <row r="65" customFormat="false" ht="15.75" hidden="false" customHeight="false" outlineLevel="0" collapsed="false">
      <c r="A65" s="42"/>
      <c r="B65" s="43"/>
      <c r="C65" s="43"/>
      <c r="D65" s="43"/>
      <c r="E65" s="139"/>
      <c r="U65" s="307" t="n">
        <f aca="false">INT(Y62/60)</f>
        <v>16</v>
      </c>
      <c r="V65" s="308" t="s">
        <v>16</v>
      </c>
      <c r="W65" s="309" t="n">
        <f aca="false">Y64-U65*60</f>
        <v>35</v>
      </c>
      <c r="AB65" s="10"/>
      <c r="AC65" s="11"/>
      <c r="AD65" s="12"/>
      <c r="AE65" s="12"/>
      <c r="AF65" s="115"/>
      <c r="AG65" s="92"/>
      <c r="AH65" s="114"/>
      <c r="AI65" s="112" t="s">
        <v>20</v>
      </c>
      <c r="AJ65" s="110" t="n">
        <f aca="false">INT(AO65/60)</f>
        <v>8</v>
      </c>
      <c r="AK65" s="111" t="s">
        <v>16</v>
      </c>
      <c r="AL65" s="112" t="n">
        <f aca="false">AO65-AJ65*60</f>
        <v>21</v>
      </c>
      <c r="AM65" s="116"/>
      <c r="AN65" s="93"/>
      <c r="AO65" s="53" t="n">
        <f aca="false">AO64+AH65</f>
        <v>501</v>
      </c>
      <c r="AP65" s="54" t="s">
        <v>20</v>
      </c>
      <c r="AQ65" s="37"/>
      <c r="AR65" s="53" t="n">
        <f aca="false">AR64+AH64</f>
        <v>981</v>
      </c>
      <c r="AS65" s="54" t="s">
        <v>20</v>
      </c>
      <c r="AV65" s="306"/>
      <c r="AW65" s="306"/>
      <c r="AX65" s="306"/>
    </row>
    <row r="66" customFormat="false" ht="15.75" hidden="false" customHeight="false" outlineLevel="0" collapsed="false">
      <c r="A66" s="42" t="n">
        <f aca="false">SUM(A4:A65)</f>
        <v>26</v>
      </c>
      <c r="B66" s="223" t="s">
        <v>66</v>
      </c>
      <c r="C66" s="43"/>
      <c r="D66" s="43"/>
      <c r="E66" s="139"/>
      <c r="AB66" s="10"/>
      <c r="AC66" s="11"/>
      <c r="AD66" s="12"/>
      <c r="AE66" s="12"/>
      <c r="AF66" s="115"/>
      <c r="AG66" s="56"/>
      <c r="AH66" s="269"/>
      <c r="AI66" s="71" t="s">
        <v>20</v>
      </c>
      <c r="AJ66" s="105" t="n">
        <f aca="false">INT(AO66/60)</f>
        <v>8</v>
      </c>
      <c r="AK66" s="106" t="s">
        <v>16</v>
      </c>
      <c r="AL66" s="107" t="n">
        <f aca="false">AO66-AJ66*60</f>
        <v>21</v>
      </c>
      <c r="AM66" s="49"/>
      <c r="AN66" s="93"/>
      <c r="AO66" s="53" t="n">
        <f aca="false">AO65+AH66</f>
        <v>501</v>
      </c>
      <c r="AP66" s="54" t="s">
        <v>20</v>
      </c>
      <c r="AQ66" s="37"/>
      <c r="AR66" s="53" t="n">
        <f aca="false">AR65+AH65</f>
        <v>981</v>
      </c>
      <c r="AS66" s="54" t="s">
        <v>20</v>
      </c>
      <c r="AV66" s="1"/>
    </row>
    <row r="67" customFormat="false" ht="15.75" hidden="false" customHeight="false" outlineLevel="0" collapsed="false">
      <c r="A67" s="42"/>
      <c r="B67" s="43"/>
      <c r="C67" s="43"/>
      <c r="D67" s="43"/>
      <c r="E67" s="139"/>
      <c r="AB67" s="10"/>
      <c r="AC67" s="11"/>
      <c r="AD67" s="12"/>
      <c r="AE67" s="12"/>
      <c r="AF67" s="173"/>
      <c r="AG67" s="92"/>
      <c r="AH67" s="114"/>
      <c r="AI67" s="112" t="s">
        <v>20</v>
      </c>
      <c r="AJ67" s="110" t="n">
        <f aca="false">INT(AO67/60)</f>
        <v>8</v>
      </c>
      <c r="AK67" s="111" t="s">
        <v>16</v>
      </c>
      <c r="AL67" s="112" t="n">
        <f aca="false">AO67-AJ67*60</f>
        <v>21</v>
      </c>
      <c r="AM67" s="116"/>
      <c r="AN67" s="93"/>
      <c r="AO67" s="53" t="n">
        <f aca="false">AO66+AH67</f>
        <v>501</v>
      </c>
      <c r="AP67" s="54" t="s">
        <v>20</v>
      </c>
      <c r="AQ67" s="37"/>
      <c r="AR67" s="53" t="n">
        <f aca="false">AR66+AH66</f>
        <v>981</v>
      </c>
      <c r="AS67" s="54" t="s">
        <v>20</v>
      </c>
      <c r="AV67" s="1"/>
    </row>
    <row r="68" customFormat="false" ht="15.75" hidden="false" customHeight="false" outlineLevel="0" collapsed="false">
      <c r="A68" s="42"/>
      <c r="B68" s="43"/>
      <c r="C68" s="43"/>
      <c r="D68" s="43"/>
      <c r="E68" s="0"/>
      <c r="F68" s="1"/>
      <c r="G68" s="1"/>
      <c r="H68" s="1"/>
      <c r="I68" s="1"/>
      <c r="J68" s="1"/>
      <c r="P68" s="1"/>
      <c r="Q68" s="1"/>
      <c r="R68" s="1"/>
      <c r="S68" s="1"/>
      <c r="U68" s="1"/>
      <c r="V68" s="1"/>
      <c r="W68" s="1"/>
      <c r="X68" s="1"/>
      <c r="Y68" s="1"/>
      <c r="Z68" s="1"/>
      <c r="AB68" s="10"/>
      <c r="AC68" s="11"/>
      <c r="AD68" s="12"/>
      <c r="AE68" s="12"/>
      <c r="AF68" s="115"/>
      <c r="AG68" s="56"/>
      <c r="AH68" s="318"/>
      <c r="AI68" s="71" t="s">
        <v>20</v>
      </c>
      <c r="AJ68" s="105" t="n">
        <f aca="false">INT(AO68/60)</f>
        <v>8</v>
      </c>
      <c r="AK68" s="106" t="s">
        <v>16</v>
      </c>
      <c r="AL68" s="107" t="n">
        <f aca="false">AO68-AJ68*60</f>
        <v>21</v>
      </c>
      <c r="AM68" s="49"/>
      <c r="AN68" s="93"/>
      <c r="AO68" s="53" t="n">
        <f aca="false">AO67+AH68</f>
        <v>501</v>
      </c>
      <c r="AP68" s="54" t="s">
        <v>20</v>
      </c>
      <c r="AQ68" s="37"/>
      <c r="AR68" s="53" t="n">
        <f aca="false">AR67+AH67</f>
        <v>981</v>
      </c>
      <c r="AS68" s="54" t="s">
        <v>20</v>
      </c>
      <c r="AV68" s="1"/>
    </row>
    <row r="69" customFormat="false" ht="15.75" hidden="false" customHeight="false" outlineLevel="0" collapsed="false">
      <c r="A69" s="42"/>
      <c r="B69" s="43"/>
      <c r="C69" s="43"/>
      <c r="D69" s="43"/>
      <c r="E69" s="139"/>
      <c r="F69" s="74"/>
      <c r="G69" s="12"/>
      <c r="H69" s="319"/>
      <c r="I69" s="90"/>
      <c r="J69" s="12"/>
      <c r="K69" s="12"/>
      <c r="P69" s="1"/>
      <c r="Q69" s="1"/>
      <c r="R69" s="1"/>
      <c r="S69" s="1"/>
      <c r="U69" s="1"/>
      <c r="V69" s="27"/>
      <c r="W69" s="10"/>
      <c r="X69" s="29"/>
      <c r="Y69" s="27"/>
      <c r="Z69" s="10"/>
      <c r="AA69" s="27"/>
      <c r="AB69" s="10"/>
      <c r="AC69" s="11"/>
      <c r="AD69" s="12"/>
      <c r="AE69" s="12"/>
      <c r="AF69" s="320"/>
      <c r="AG69" s="56"/>
      <c r="AH69" s="269"/>
      <c r="AI69" s="112" t="s">
        <v>20</v>
      </c>
      <c r="AJ69" s="110" t="n">
        <f aca="false">INT(AO69/60)</f>
        <v>8</v>
      </c>
      <c r="AK69" s="111" t="s">
        <v>16</v>
      </c>
      <c r="AL69" s="112" t="n">
        <f aca="false">AO69-AJ69*60</f>
        <v>21</v>
      </c>
      <c r="AM69" s="49"/>
      <c r="AN69" s="93"/>
      <c r="AO69" s="53" t="n">
        <f aca="false">AO68+AH69</f>
        <v>501</v>
      </c>
      <c r="AP69" s="54" t="s">
        <v>20</v>
      </c>
      <c r="AQ69" s="37"/>
      <c r="AR69" s="53" t="n">
        <f aca="false">AR68+AH68</f>
        <v>981</v>
      </c>
      <c r="AS69" s="54" t="s">
        <v>20</v>
      </c>
      <c r="AT69" s="321"/>
      <c r="AV69" s="1"/>
    </row>
    <row r="70" customFormat="false" ht="15" hidden="false" customHeight="false" outlineLevel="0" collapsed="false">
      <c r="A70" s="42"/>
      <c r="B70" s="43"/>
      <c r="C70" s="43"/>
      <c r="D70" s="43"/>
      <c r="E70" s="0"/>
      <c r="F70" s="42"/>
      <c r="G70" s="11"/>
      <c r="H70" s="223"/>
      <c r="I70" s="11"/>
      <c r="J70" s="11"/>
      <c r="K70" s="11"/>
      <c r="P70" s="322"/>
      <c r="Q70" s="323"/>
      <c r="R70" s="324"/>
      <c r="S70" s="223"/>
      <c r="U70" s="1"/>
      <c r="V70" s="27"/>
      <c r="W70" s="10"/>
      <c r="X70" s="29"/>
      <c r="Y70" s="27"/>
      <c r="Z70" s="10"/>
      <c r="AA70" s="27"/>
      <c r="AB70" s="10"/>
      <c r="AC70" s="11"/>
      <c r="AD70" s="12"/>
      <c r="AE70" s="12"/>
      <c r="AF70" s="55"/>
      <c r="AG70" s="56"/>
      <c r="AH70" s="138"/>
      <c r="AI70" s="71" t="s">
        <v>20</v>
      </c>
      <c r="AJ70" s="105" t="n">
        <f aca="false">INT(AO70/60)</f>
        <v>8</v>
      </c>
      <c r="AK70" s="106" t="s">
        <v>16</v>
      </c>
      <c r="AL70" s="107" t="n">
        <f aca="false">AO70-AJ70*60</f>
        <v>21</v>
      </c>
      <c r="AM70" s="49"/>
      <c r="AN70" s="93"/>
      <c r="AO70" s="53" t="n">
        <f aca="false">AO69+AH70</f>
        <v>501</v>
      </c>
      <c r="AP70" s="54" t="s">
        <v>20</v>
      </c>
      <c r="AQ70" s="37"/>
      <c r="AR70" s="53" t="n">
        <f aca="false">AR69+AH69</f>
        <v>981</v>
      </c>
      <c r="AS70" s="54" t="s">
        <v>20</v>
      </c>
      <c r="AV70" s="1"/>
    </row>
    <row r="71" customFormat="false" ht="15.75" hidden="false" customHeight="false" outlineLevel="0" collapsed="false">
      <c r="A71" s="42"/>
      <c r="B71" s="43"/>
      <c r="C71" s="43"/>
      <c r="D71" s="43"/>
      <c r="E71" s="139"/>
      <c r="F71" s="89"/>
      <c r="G71" s="90"/>
      <c r="H71" s="325"/>
      <c r="I71" s="90"/>
      <c r="J71" s="12"/>
      <c r="K71" s="12"/>
      <c r="P71" s="89"/>
      <c r="Q71" s="90"/>
      <c r="R71" s="325"/>
      <c r="S71" s="326"/>
      <c r="U71" s="1"/>
      <c r="V71" s="27"/>
      <c r="W71" s="10"/>
      <c r="X71" s="29"/>
      <c r="Y71" s="27"/>
      <c r="Z71" s="10"/>
      <c r="AC71" s="11"/>
      <c r="AD71" s="12"/>
      <c r="AE71" s="12"/>
      <c r="AF71" s="115"/>
      <c r="AG71" s="56"/>
      <c r="AH71" s="269"/>
      <c r="AI71" s="112" t="s">
        <v>20</v>
      </c>
      <c r="AJ71" s="110" t="n">
        <f aca="false">INT(AO71/60)</f>
        <v>8</v>
      </c>
      <c r="AK71" s="111" t="s">
        <v>16</v>
      </c>
      <c r="AL71" s="112" t="n">
        <f aca="false">AO71-AJ71*60</f>
        <v>21</v>
      </c>
      <c r="AM71" s="49"/>
      <c r="AN71" s="93"/>
      <c r="AO71" s="53" t="n">
        <f aca="false">AO70+AH71</f>
        <v>501</v>
      </c>
      <c r="AP71" s="54" t="s">
        <v>20</v>
      </c>
      <c r="AQ71" s="37"/>
      <c r="AR71" s="53" t="n">
        <f aca="false">AR70+AH70</f>
        <v>981</v>
      </c>
      <c r="AS71" s="54" t="s">
        <v>20</v>
      </c>
      <c r="AV71" s="1"/>
    </row>
    <row r="72" customFormat="false" ht="15" hidden="false" customHeight="false" outlineLevel="0" collapsed="false">
      <c r="A72" s="42"/>
      <c r="B72" s="43"/>
      <c r="C72" s="43"/>
      <c r="D72" s="43"/>
      <c r="F72" s="327"/>
      <c r="G72" s="328"/>
      <c r="H72" s="329"/>
      <c r="I72" s="329"/>
      <c r="J72" s="90"/>
      <c r="K72" s="11"/>
      <c r="P72" s="330"/>
      <c r="Q72" s="331"/>
      <c r="R72" s="332"/>
      <c r="S72" s="332"/>
      <c r="U72" s="1"/>
      <c r="V72" s="27"/>
      <c r="W72" s="10"/>
      <c r="X72" s="29"/>
      <c r="Y72" s="27"/>
      <c r="Z72" s="10"/>
      <c r="AB72" s="29"/>
      <c r="AC72" s="333" t="n">
        <f aca="false">SUM(AC4:AC71)</f>
        <v>26</v>
      </c>
      <c r="AD72" s="12"/>
      <c r="AE72" s="12"/>
      <c r="AF72" s="334" t="s">
        <v>63</v>
      </c>
      <c r="AG72" s="250"/>
      <c r="AH72" s="335" t="n">
        <v>6</v>
      </c>
      <c r="AI72" s="309" t="s">
        <v>20</v>
      </c>
      <c r="AJ72" s="105" t="n">
        <f aca="false">INT(AO72/60)</f>
        <v>8</v>
      </c>
      <c r="AK72" s="106" t="s">
        <v>16</v>
      </c>
      <c r="AL72" s="107" t="n">
        <f aca="false">AO72-AJ72*60</f>
        <v>27</v>
      </c>
      <c r="AM72" s="49"/>
      <c r="AN72" s="93"/>
      <c r="AO72" s="53" t="n">
        <f aca="false">AO71+AH72</f>
        <v>507</v>
      </c>
      <c r="AP72" s="54" t="s">
        <v>20</v>
      </c>
      <c r="AQ72" s="37"/>
      <c r="AR72" s="53" t="n">
        <f aca="false">AR71+AH71</f>
        <v>981</v>
      </c>
      <c r="AS72" s="54" t="s">
        <v>20</v>
      </c>
      <c r="AU72" s="306"/>
      <c r="AV72" s="1"/>
      <c r="AX72" s="336" t="s">
        <v>67</v>
      </c>
      <c r="AY72" s="336"/>
    </row>
    <row r="73" customFormat="false" ht="15" hidden="false" customHeight="false" outlineLevel="0" collapsed="false">
      <c r="A73" s="42"/>
      <c r="B73" s="43"/>
      <c r="C73" s="43"/>
      <c r="D73" s="43"/>
      <c r="F73" s="74"/>
      <c r="G73" s="12"/>
      <c r="H73" s="319"/>
      <c r="I73" s="90"/>
      <c r="J73" s="12"/>
      <c r="K73" s="12"/>
      <c r="P73" s="1"/>
      <c r="Q73" s="1"/>
      <c r="T73" s="223"/>
      <c r="U73" s="327"/>
      <c r="V73" s="328"/>
      <c r="W73" s="329"/>
      <c r="X73" s="29"/>
      <c r="Y73" s="27"/>
      <c r="Z73" s="10"/>
      <c r="AB73" s="27"/>
      <c r="AC73" s="11"/>
      <c r="AD73" s="337" t="n">
        <f aca="false">SUM(AD5:AD72)</f>
        <v>26</v>
      </c>
      <c r="AE73" s="12"/>
      <c r="AF73" s="338" t="s">
        <v>68</v>
      </c>
      <c r="AG73" s="339"/>
      <c r="AH73" s="340" t="n">
        <f aca="false">SUM(AH4:AH72)+AH93+AH94+AH99</f>
        <v>515</v>
      </c>
      <c r="AI73" s="301" t="s">
        <v>20</v>
      </c>
      <c r="AJ73" s="341" t="n">
        <f aca="false">INT(AH73/60)</f>
        <v>8</v>
      </c>
      <c r="AK73" s="342" t="s">
        <v>16</v>
      </c>
      <c r="AL73" s="343" t="n">
        <f aca="false">AH73-AJ73*60</f>
        <v>35</v>
      </c>
      <c r="AM73" s="49"/>
      <c r="AN73" s="93"/>
      <c r="AO73" s="344"/>
      <c r="AP73" s="345"/>
      <c r="AQ73" s="37"/>
      <c r="AR73" s="53" t="n">
        <f aca="false">AR72+AH72</f>
        <v>987</v>
      </c>
      <c r="AS73" s="54" t="s">
        <v>20</v>
      </c>
      <c r="AT73" s="341" t="n">
        <f aca="false">INT(AR73/60)</f>
        <v>16</v>
      </c>
      <c r="AU73" s="342" t="s">
        <v>16</v>
      </c>
      <c r="AV73" s="343" t="n">
        <f aca="false">AR73-AT73*60</f>
        <v>27</v>
      </c>
      <c r="AW73" s="0" t="str">
        <f aca="false">"+"</f>
        <v>+</v>
      </c>
      <c r="AX73" s="346" t="n">
        <v>8</v>
      </c>
      <c r="AY73" s="346" t="s">
        <v>20</v>
      </c>
      <c r="AZ73" s="0" t="str">
        <f aca="false">"="</f>
        <v>=</v>
      </c>
      <c r="BA73" s="341" t="n">
        <f aca="false">AT73</f>
        <v>16</v>
      </c>
      <c r="BB73" s="342" t="s">
        <v>16</v>
      </c>
      <c r="BC73" s="343" t="n">
        <f aca="false">AV73+AX73</f>
        <v>35</v>
      </c>
    </row>
    <row r="74" customFormat="false" ht="15.75" hidden="false" customHeight="true" outlineLevel="0" collapsed="false">
      <c r="A74" s="42"/>
      <c r="B74" s="43"/>
      <c r="C74" s="43"/>
      <c r="D74" s="43"/>
      <c r="F74" s="1"/>
      <c r="G74" s="1"/>
      <c r="H74" s="1"/>
      <c r="I74" s="1"/>
      <c r="J74" s="1"/>
      <c r="K74" s="11"/>
      <c r="P74" s="1"/>
      <c r="Q74" s="1"/>
      <c r="V74" s="27"/>
      <c r="W74" s="10"/>
      <c r="X74" s="29"/>
      <c r="Y74" s="27"/>
      <c r="Z74" s="10"/>
    </row>
    <row r="75" customFormat="false" ht="15.75" hidden="false" customHeight="false" outlineLevel="0" collapsed="false">
      <c r="A75" s="42"/>
      <c r="B75" s="43"/>
      <c r="C75" s="43"/>
      <c r="D75" s="43"/>
      <c r="F75" s="1"/>
      <c r="G75" s="1"/>
      <c r="H75" s="1"/>
      <c r="I75" s="1"/>
      <c r="J75" s="1"/>
      <c r="L75" s="347"/>
      <c r="M75" s="319"/>
      <c r="N75" s="348"/>
      <c r="O75" s="319"/>
      <c r="P75" s="1"/>
      <c r="Q75" s="1"/>
      <c r="V75" s="27"/>
      <c r="W75" s="10"/>
      <c r="X75" s="27"/>
      <c r="Y75" s="27"/>
      <c r="Z75" s="10"/>
      <c r="AC75" s="11"/>
      <c r="AD75" s="11"/>
      <c r="AE75" s="11"/>
      <c r="AF75" s="349" t="s">
        <v>69</v>
      </c>
      <c r="AG75" s="31"/>
      <c r="AH75" s="228" t="s">
        <v>8</v>
      </c>
      <c r="AI75" s="228"/>
      <c r="AJ75" s="350" t="s">
        <v>9</v>
      </c>
      <c r="AK75" s="350"/>
      <c r="AL75" s="350"/>
      <c r="AM75" s="34" t="s">
        <v>13</v>
      </c>
      <c r="AN75" s="35"/>
      <c r="AO75" s="36" t="s">
        <v>14</v>
      </c>
      <c r="AP75" s="36"/>
      <c r="AQ75" s="37"/>
      <c r="AR75" s="28" t="s">
        <v>15</v>
      </c>
      <c r="AS75" s="28"/>
      <c r="AT75" s="306"/>
      <c r="AU75" s="1"/>
    </row>
    <row r="76" customFormat="false" ht="6" hidden="false" customHeight="true" outlineLevel="0" collapsed="false">
      <c r="A76" s="42"/>
      <c r="B76" s="43"/>
      <c r="C76" s="43"/>
      <c r="D76" s="43"/>
      <c r="F76" s="1"/>
      <c r="G76" s="1"/>
      <c r="H76" s="1"/>
      <c r="I76" s="1"/>
      <c r="J76" s="1"/>
      <c r="L76" s="38"/>
      <c r="M76" s="351"/>
      <c r="N76" s="42"/>
      <c r="O76" s="223"/>
      <c r="P76" s="1"/>
      <c r="Q76" s="1"/>
      <c r="V76" s="27"/>
      <c r="W76" s="10"/>
      <c r="X76" s="27"/>
      <c r="Y76" s="27"/>
      <c r="Z76" s="10"/>
      <c r="AB76" s="27"/>
      <c r="AC76" s="11"/>
      <c r="AD76" s="11"/>
      <c r="AE76" s="11"/>
      <c r="AF76" s="10"/>
      <c r="AG76" s="352"/>
      <c r="AH76" s="353"/>
      <c r="AI76" s="353"/>
      <c r="AJ76" s="354"/>
      <c r="AK76" s="354"/>
      <c r="AL76" s="354"/>
      <c r="AM76" s="40"/>
      <c r="AN76" s="35"/>
      <c r="AO76" s="1"/>
      <c r="AP76" s="1"/>
      <c r="AQ76" s="27"/>
      <c r="AR76" s="41"/>
      <c r="AS76" s="41"/>
      <c r="AT76" s="306"/>
      <c r="AU76" s="1"/>
    </row>
    <row r="77" customFormat="false" ht="15" hidden="false" customHeight="false" outlineLevel="0" collapsed="false">
      <c r="A77" s="42"/>
      <c r="F77" s="1"/>
      <c r="G77" s="1"/>
      <c r="H77" s="1"/>
      <c r="I77" s="1"/>
      <c r="J77" s="1"/>
      <c r="L77" s="355"/>
      <c r="M77" s="356"/>
      <c r="N77" s="355"/>
      <c r="O77" s="329"/>
      <c r="P77" s="1"/>
      <c r="Q77" s="1"/>
      <c r="T77" s="357"/>
      <c r="U77" s="357"/>
      <c r="V77" s="27"/>
      <c r="W77" s="10"/>
      <c r="X77" s="27"/>
      <c r="Y77" s="27"/>
      <c r="Z77" s="10"/>
      <c r="AB77" s="27" t="n">
        <f aca="false">AH77</f>
        <v>4</v>
      </c>
      <c r="AC77" s="10" t="str">
        <f aca="false">AI77</f>
        <v>min</v>
      </c>
      <c r="AD77" s="11"/>
      <c r="AE77" s="11"/>
      <c r="AF77" s="152" t="str">
        <f aca="false">AG77</f>
        <v>z1</v>
      </c>
      <c r="AG77" s="56" t="s">
        <v>70</v>
      </c>
      <c r="AH77" s="358" t="n">
        <v>4</v>
      </c>
      <c r="AI77" s="260" t="s">
        <v>20</v>
      </c>
      <c r="AJ77" s="359" t="n">
        <f aca="false">INT(AO77/60)</f>
        <v>0</v>
      </c>
      <c r="AK77" s="360" t="s">
        <v>16</v>
      </c>
      <c r="AL77" s="260" t="n">
        <f aca="false">AO77</f>
        <v>4</v>
      </c>
      <c r="AM77" s="34" t="s">
        <v>71</v>
      </c>
      <c r="AN77" s="35"/>
      <c r="AO77" s="53" t="n">
        <f aca="false">AO76+AH77</f>
        <v>4</v>
      </c>
      <c r="AP77" s="54" t="s">
        <v>20</v>
      </c>
      <c r="AQ77" s="37" t="s">
        <v>72</v>
      </c>
      <c r="AR77" s="53" t="n">
        <v>0</v>
      </c>
      <c r="AS77" s="54" t="s">
        <v>20</v>
      </c>
      <c r="AT77" s="306"/>
      <c r="AU77" s="1"/>
    </row>
    <row r="78" customFormat="false" ht="15.75" hidden="false" customHeight="false" outlineLevel="0" collapsed="false">
      <c r="A78" s="42"/>
      <c r="F78" s="1"/>
      <c r="G78" s="1"/>
      <c r="H78" s="1"/>
      <c r="I78" s="1"/>
      <c r="J78" s="1"/>
      <c r="L78" s="223"/>
      <c r="M78" s="10"/>
      <c r="N78" s="347"/>
      <c r="O78" s="361"/>
      <c r="P78" s="1"/>
      <c r="Q78" s="1"/>
      <c r="V78" s="27"/>
      <c r="W78" s="10"/>
      <c r="X78" s="27"/>
      <c r="Y78" s="27"/>
      <c r="Z78" s="10"/>
      <c r="AB78" s="27" t="n">
        <v>0</v>
      </c>
      <c r="AC78" s="10" t="str">
        <f aca="false">AI78</f>
        <v>min</v>
      </c>
      <c r="AF78" s="362"/>
      <c r="AG78" s="295"/>
      <c r="AH78" s="40"/>
      <c r="AI78" s="260" t="s">
        <v>20</v>
      </c>
      <c r="AJ78" s="359" t="n">
        <f aca="false">INT(AO78/60)</f>
        <v>0</v>
      </c>
      <c r="AK78" s="360" t="s">
        <v>16</v>
      </c>
      <c r="AL78" s="260" t="n">
        <f aca="false">AO78-AJ78*60</f>
        <v>4</v>
      </c>
      <c r="AM78" s="34"/>
      <c r="AN78" s="238"/>
      <c r="AO78" s="53" t="n">
        <f aca="false">AO77+AH78</f>
        <v>4</v>
      </c>
      <c r="AP78" s="54" t="s">
        <v>20</v>
      </c>
      <c r="AQ78" s="37"/>
      <c r="AR78" s="53" t="n">
        <f aca="false">AR77+AH77</f>
        <v>4</v>
      </c>
      <c r="AS78" s="54" t="s">
        <v>20</v>
      </c>
      <c r="AT78" s="1"/>
      <c r="AU78" s="1"/>
    </row>
    <row r="79" customFormat="false" ht="15" hidden="false" customHeight="false" outlineLevel="0" collapsed="false">
      <c r="A79" s="42" t="s">
        <v>68</v>
      </c>
      <c r="B79" s="43"/>
      <c r="C79" s="43"/>
      <c r="D79" s="43"/>
      <c r="E79" s="0"/>
      <c r="F79" s="1"/>
      <c r="G79" s="1"/>
      <c r="H79" s="1"/>
      <c r="I79" s="1"/>
      <c r="J79" s="1"/>
      <c r="L79" s="363"/>
      <c r="M79" s="1"/>
      <c r="N79" s="1"/>
      <c r="O79" s="1"/>
      <c r="P79" s="1"/>
      <c r="Q79" s="1"/>
      <c r="S79" s="357"/>
      <c r="V79" s="27"/>
      <c r="W79" s="10"/>
      <c r="X79" s="27"/>
      <c r="Y79" s="27"/>
      <c r="Z79" s="10"/>
      <c r="AB79" s="27" t="n">
        <f aca="false">AH79</f>
        <v>1</v>
      </c>
      <c r="AC79" s="10" t="str">
        <f aca="false">AI79</f>
        <v>min</v>
      </c>
      <c r="AD79" s="29"/>
      <c r="AE79" s="29"/>
      <c r="AF79" s="152" t="str">
        <f aca="false">AG79</f>
        <v>z2</v>
      </c>
      <c r="AG79" s="56" t="s">
        <v>73</v>
      </c>
      <c r="AH79" s="358" t="n">
        <v>1</v>
      </c>
      <c r="AI79" s="260" t="s">
        <v>20</v>
      </c>
      <c r="AJ79" s="359" t="n">
        <f aca="false">INT(AO79/60)</f>
        <v>0</v>
      </c>
      <c r="AK79" s="360" t="s">
        <v>16</v>
      </c>
      <c r="AL79" s="260" t="n">
        <f aca="false">AO79-AJ79*60</f>
        <v>5</v>
      </c>
      <c r="AM79" s="34" t="s">
        <v>74</v>
      </c>
      <c r="AN79" s="238"/>
      <c r="AO79" s="53" t="n">
        <f aca="false">AO78+AH79</f>
        <v>5</v>
      </c>
      <c r="AP79" s="54" t="s">
        <v>20</v>
      </c>
      <c r="AQ79" s="37"/>
      <c r="AR79" s="53" t="n">
        <f aca="false">AR78+AH78</f>
        <v>4</v>
      </c>
      <c r="AS79" s="54" t="s">
        <v>20</v>
      </c>
      <c r="AT79" s="1"/>
      <c r="AU79" s="1"/>
    </row>
    <row r="80" customFormat="false" ht="15.75" hidden="false" customHeight="false" outlineLevel="0" collapsed="false">
      <c r="B80" s="43"/>
      <c r="C80" s="43"/>
      <c r="D80" s="43"/>
      <c r="E80" s="0"/>
      <c r="F80" s="1"/>
      <c r="G80" s="1"/>
      <c r="H80" s="1"/>
      <c r="I80" s="1"/>
      <c r="J80" s="364"/>
      <c r="L80" s="363"/>
      <c r="M80" s="1"/>
      <c r="N80" s="1"/>
      <c r="O80" s="1"/>
      <c r="P80" s="1"/>
      <c r="Q80" s="1"/>
      <c r="V80" s="27"/>
      <c r="W80" s="10"/>
      <c r="X80" s="27"/>
      <c r="Y80" s="27"/>
      <c r="Z80" s="10"/>
      <c r="AB80" s="27" t="n">
        <v>0</v>
      </c>
      <c r="AC80" s="10" t="str">
        <f aca="false">AI80</f>
        <v>min</v>
      </c>
      <c r="AD80" s="29"/>
      <c r="AE80" s="29"/>
      <c r="AF80" s="362"/>
      <c r="AG80" s="56"/>
      <c r="AH80" s="358"/>
      <c r="AI80" s="260" t="s">
        <v>20</v>
      </c>
      <c r="AJ80" s="359" t="n">
        <f aca="false">INT(AO80/60)</f>
        <v>0</v>
      </c>
      <c r="AK80" s="360" t="s">
        <v>16</v>
      </c>
      <c r="AL80" s="260" t="n">
        <f aca="false">AO80-AJ80*60</f>
        <v>5</v>
      </c>
      <c r="AM80" s="34"/>
      <c r="AN80" s="238"/>
      <c r="AO80" s="53" t="n">
        <f aca="false">AO79+AH80</f>
        <v>5</v>
      </c>
      <c r="AP80" s="54" t="s">
        <v>20</v>
      </c>
      <c r="AQ80" s="37"/>
      <c r="AR80" s="53" t="n">
        <f aca="false">AR79+AH79</f>
        <v>5</v>
      </c>
      <c r="AS80" s="54" t="s">
        <v>20</v>
      </c>
      <c r="AT80" s="1"/>
    </row>
    <row r="81" customFormat="false" ht="15" hidden="false" customHeight="false" outlineLevel="0" collapsed="false">
      <c r="A81" s="365" t="s">
        <v>75</v>
      </c>
      <c r="E81" s="0"/>
      <c r="F81" s="1"/>
      <c r="G81" s="1"/>
      <c r="H81" s="1"/>
      <c r="I81" s="1"/>
      <c r="J81" s="1"/>
      <c r="L81" s="363"/>
      <c r="M81" s="1"/>
      <c r="N81" s="1"/>
      <c r="O81" s="1"/>
      <c r="P81" s="1"/>
      <c r="Q81" s="1"/>
      <c r="V81" s="27"/>
      <c r="W81" s="10"/>
      <c r="X81" s="27"/>
      <c r="Y81" s="27"/>
      <c r="Z81" s="10"/>
      <c r="AB81" s="27" t="n">
        <f aca="false">AH81</f>
        <v>3</v>
      </c>
      <c r="AC81" s="10" t="str">
        <f aca="false">AI81</f>
        <v>min</v>
      </c>
      <c r="AD81" s="29"/>
      <c r="AE81" s="29"/>
      <c r="AF81" s="152" t="str">
        <f aca="false">AG81</f>
        <v>z3</v>
      </c>
      <c r="AG81" s="56" t="s">
        <v>76</v>
      </c>
      <c r="AH81" s="358" t="n">
        <v>3</v>
      </c>
      <c r="AI81" s="260" t="s">
        <v>20</v>
      </c>
      <c r="AJ81" s="359" t="n">
        <f aca="false">INT(AO81/60)</f>
        <v>0</v>
      </c>
      <c r="AK81" s="360" t="s">
        <v>16</v>
      </c>
      <c r="AL81" s="260" t="n">
        <f aca="false">AO81-AJ81*60</f>
        <v>8</v>
      </c>
      <c r="AM81" s="34" t="s">
        <v>77</v>
      </c>
      <c r="AN81" s="238"/>
      <c r="AO81" s="53" t="n">
        <f aca="false">AO80+AH81</f>
        <v>8</v>
      </c>
      <c r="AP81" s="54" t="s">
        <v>20</v>
      </c>
      <c r="AQ81" s="37"/>
      <c r="AR81" s="53" t="n">
        <f aca="false">AR80+AH80</f>
        <v>5</v>
      </c>
      <c r="AS81" s="54" t="s">
        <v>20</v>
      </c>
      <c r="AT81" s="1"/>
    </row>
    <row r="82" customFormat="false" ht="15.75" hidden="false" customHeight="false" outlineLevel="0" collapsed="false">
      <c r="A82" s="42"/>
      <c r="B82" s="43"/>
      <c r="C82" s="43"/>
      <c r="D82" s="43"/>
      <c r="E82" s="0"/>
      <c r="F82" s="1"/>
      <c r="G82" s="1"/>
      <c r="H82" s="1"/>
      <c r="I82" s="1"/>
      <c r="J82" s="1"/>
      <c r="L82" s="363"/>
      <c r="M82" s="1"/>
      <c r="N82" s="1"/>
      <c r="O82" s="1"/>
      <c r="P82" s="1"/>
      <c r="Q82" s="1"/>
      <c r="V82" s="27"/>
      <c r="W82" s="10"/>
      <c r="X82" s="27"/>
      <c r="Y82" s="27"/>
      <c r="Z82" s="10"/>
      <c r="AB82" s="27" t="n">
        <v>0</v>
      </c>
      <c r="AC82" s="10" t="str">
        <f aca="false">AI82</f>
        <v>min</v>
      </c>
      <c r="AD82" s="29"/>
      <c r="AE82" s="29"/>
      <c r="AF82" s="362"/>
      <c r="AG82" s="56"/>
      <c r="AH82" s="358"/>
      <c r="AI82" s="260" t="s">
        <v>20</v>
      </c>
      <c r="AJ82" s="359" t="n">
        <f aca="false">INT(AO82/60)</f>
        <v>0</v>
      </c>
      <c r="AK82" s="360" t="s">
        <v>16</v>
      </c>
      <c r="AL82" s="260" t="n">
        <f aca="false">AO82-AJ82*60</f>
        <v>8</v>
      </c>
      <c r="AM82" s="34"/>
      <c r="AN82" s="238"/>
      <c r="AO82" s="53" t="n">
        <f aca="false">AO81+AH82</f>
        <v>8</v>
      </c>
      <c r="AP82" s="54" t="s">
        <v>20</v>
      </c>
      <c r="AQ82" s="37"/>
      <c r="AR82" s="53" t="n">
        <f aca="false">AR81+AH81</f>
        <v>8</v>
      </c>
      <c r="AS82" s="54" t="s">
        <v>20</v>
      </c>
      <c r="AT82" s="1"/>
    </row>
    <row r="83" customFormat="false" ht="15" hidden="false" customHeight="false" outlineLevel="0" collapsed="false">
      <c r="A83" s="42"/>
      <c r="B83" s="43"/>
      <c r="C83" s="43"/>
      <c r="D83" s="43"/>
      <c r="E83" s="0"/>
      <c r="F83" s="1"/>
      <c r="G83" s="1"/>
      <c r="H83" s="1"/>
      <c r="I83" s="1"/>
      <c r="J83" s="1"/>
      <c r="L83" s="223"/>
      <c r="M83" s="10"/>
      <c r="N83" s="42"/>
      <c r="O83" s="223"/>
      <c r="P83" s="1"/>
      <c r="Q83" s="1"/>
      <c r="V83" s="27"/>
      <c r="W83" s="10"/>
      <c r="X83" s="27"/>
      <c r="Y83" s="27"/>
      <c r="Z83" s="10"/>
      <c r="AB83" s="27" t="n">
        <f aca="false">AH83</f>
        <v>4</v>
      </c>
      <c r="AC83" s="10" t="str">
        <f aca="false">AI83</f>
        <v>min</v>
      </c>
      <c r="AD83" s="29"/>
      <c r="AE83" s="29"/>
      <c r="AF83" s="152" t="str">
        <f aca="false">AG83</f>
        <v>z4</v>
      </c>
      <c r="AG83" s="56" t="s">
        <v>78</v>
      </c>
      <c r="AH83" s="358" t="n">
        <v>4</v>
      </c>
      <c r="AI83" s="260" t="s">
        <v>20</v>
      </c>
      <c r="AJ83" s="359" t="n">
        <f aca="false">INT(AO83/60)</f>
        <v>0</v>
      </c>
      <c r="AK83" s="360" t="s">
        <v>16</v>
      </c>
      <c r="AL83" s="260" t="n">
        <f aca="false">AO83-AJ83*60</f>
        <v>12</v>
      </c>
      <c r="AM83" s="34" t="s">
        <v>79</v>
      </c>
      <c r="AN83" s="238"/>
      <c r="AO83" s="53" t="n">
        <f aca="false">AO82+AH83</f>
        <v>12</v>
      </c>
      <c r="AP83" s="54" t="s">
        <v>20</v>
      </c>
      <c r="AQ83" s="37"/>
      <c r="AR83" s="53" t="n">
        <f aca="false">AR82+AH82</f>
        <v>8</v>
      </c>
      <c r="AS83" s="54" t="s">
        <v>20</v>
      </c>
      <c r="AT83" s="1"/>
    </row>
    <row r="84" customFormat="false" ht="15.75" hidden="false" customHeight="false" outlineLevel="0" collapsed="false">
      <c r="A84" s="42"/>
      <c r="B84" s="43"/>
      <c r="C84" s="43"/>
      <c r="D84" s="43"/>
      <c r="F84" s="1"/>
      <c r="G84" s="1"/>
      <c r="H84" s="1"/>
      <c r="I84" s="1"/>
      <c r="J84" s="1"/>
      <c r="L84" s="42"/>
      <c r="M84" s="319"/>
      <c r="N84" s="74"/>
      <c r="O84" s="319"/>
      <c r="P84" s="1"/>
      <c r="Q84" s="1"/>
      <c r="V84" s="27"/>
      <c r="W84" s="10"/>
      <c r="X84" s="27"/>
      <c r="Y84" s="27"/>
      <c r="Z84" s="10"/>
      <c r="AB84" s="27" t="n">
        <v>0</v>
      </c>
      <c r="AC84" s="10" t="str">
        <f aca="false">AI84</f>
        <v>min</v>
      </c>
      <c r="AD84" s="29"/>
      <c r="AE84" s="29"/>
      <c r="AF84" s="362"/>
      <c r="AG84" s="92"/>
      <c r="AH84" s="358"/>
      <c r="AI84" s="260" t="s">
        <v>20</v>
      </c>
      <c r="AJ84" s="359" t="n">
        <f aca="false">INT(AO84/60)</f>
        <v>0</v>
      </c>
      <c r="AK84" s="360" t="s">
        <v>16</v>
      </c>
      <c r="AL84" s="260" t="n">
        <f aca="false">AO84-AJ84*60</f>
        <v>12</v>
      </c>
      <c r="AM84" s="34"/>
      <c r="AN84" s="238"/>
      <c r="AO84" s="53" t="n">
        <f aca="false">AO83+AH84</f>
        <v>12</v>
      </c>
      <c r="AP84" s="54" t="s">
        <v>20</v>
      </c>
      <c r="AQ84" s="37"/>
      <c r="AR84" s="53" t="n">
        <f aca="false">AR83+AH83</f>
        <v>12</v>
      </c>
      <c r="AS84" s="54" t="s">
        <v>20</v>
      </c>
      <c r="AT84" s="1"/>
    </row>
    <row r="85" customFormat="false" ht="15" hidden="false" customHeight="false" outlineLevel="0" collapsed="false">
      <c r="A85" s="42"/>
      <c r="B85" s="43"/>
      <c r="C85" s="43"/>
      <c r="D85" s="43"/>
      <c r="V85" s="27"/>
      <c r="W85" s="10"/>
      <c r="X85" s="27"/>
      <c r="Y85" s="27"/>
      <c r="Z85" s="10"/>
      <c r="AB85" s="27" t="n">
        <v>0</v>
      </c>
      <c r="AC85" s="10" t="str">
        <f aca="false">AI85</f>
        <v>min</v>
      </c>
      <c r="AD85" s="29"/>
      <c r="AE85" s="29"/>
      <c r="AF85" s="152" t="str">
        <f aca="false">AG85</f>
        <v>z5</v>
      </c>
      <c r="AG85" s="56" t="s">
        <v>80</v>
      </c>
      <c r="AH85" s="358" t="n">
        <v>4</v>
      </c>
      <c r="AI85" s="260" t="s">
        <v>20</v>
      </c>
      <c r="AJ85" s="359" t="n">
        <f aca="false">INT(AO85/60)</f>
        <v>0</v>
      </c>
      <c r="AK85" s="360" t="s">
        <v>16</v>
      </c>
      <c r="AL85" s="260" t="n">
        <f aca="false">AO85-AJ85*60</f>
        <v>16</v>
      </c>
      <c r="AM85" s="34" t="s">
        <v>81</v>
      </c>
      <c r="AN85" s="238"/>
      <c r="AO85" s="53" t="n">
        <f aca="false">AO84+AH85</f>
        <v>16</v>
      </c>
      <c r="AP85" s="54" t="s">
        <v>20</v>
      </c>
      <c r="AQ85" s="37"/>
      <c r="AR85" s="53" t="n">
        <f aca="false">AR84+AH84</f>
        <v>12</v>
      </c>
      <c r="AS85" s="54" t="s">
        <v>20</v>
      </c>
    </row>
    <row r="86" customFormat="false" ht="15.75" hidden="false" customHeight="false" outlineLevel="0" collapsed="false">
      <c r="A86" s="42"/>
      <c r="B86" s="43"/>
      <c r="C86" s="43"/>
      <c r="D86" s="43"/>
      <c r="L86" s="363"/>
      <c r="M86" s="1"/>
      <c r="N86" s="1"/>
      <c r="O86" s="1"/>
      <c r="V86" s="27"/>
      <c r="W86" s="10"/>
      <c r="X86" s="27"/>
      <c r="Y86" s="27"/>
      <c r="Z86" s="10"/>
      <c r="AB86" s="27" t="n">
        <v>0</v>
      </c>
      <c r="AC86" s="10" t="str">
        <f aca="false">AI86</f>
        <v>min</v>
      </c>
      <c r="AD86" s="29"/>
      <c r="AE86" s="29"/>
      <c r="AF86" s="362"/>
      <c r="AG86" s="92"/>
      <c r="AH86" s="358"/>
      <c r="AI86" s="260" t="s">
        <v>20</v>
      </c>
      <c r="AJ86" s="359" t="n">
        <f aca="false">INT(AO86/60)</f>
        <v>0</v>
      </c>
      <c r="AK86" s="360" t="s">
        <v>16</v>
      </c>
      <c r="AL86" s="260" t="n">
        <f aca="false">AO86-AJ86*60</f>
        <v>16</v>
      </c>
      <c r="AM86" s="34"/>
      <c r="AN86" s="238"/>
      <c r="AO86" s="53" t="n">
        <f aca="false">AO85+AH86</f>
        <v>16</v>
      </c>
      <c r="AP86" s="54" t="s">
        <v>20</v>
      </c>
      <c r="AQ86" s="37"/>
      <c r="AR86" s="53" t="n">
        <f aca="false">AR85+AH85</f>
        <v>16</v>
      </c>
      <c r="AS86" s="54" t="s">
        <v>20</v>
      </c>
    </row>
    <row r="87" customFormat="false" ht="15" hidden="false" customHeight="false" outlineLevel="0" collapsed="false">
      <c r="A87" s="42"/>
      <c r="B87" s="43"/>
      <c r="C87" s="43"/>
      <c r="D87" s="43"/>
      <c r="L87" s="363"/>
      <c r="M87" s="1"/>
      <c r="N87" s="1"/>
      <c r="O87" s="1"/>
      <c r="AB87" s="27" t="n">
        <f aca="false">AH85</f>
        <v>4</v>
      </c>
      <c r="AC87" s="10" t="str">
        <f aca="false">AI87</f>
        <v>min</v>
      </c>
      <c r="AD87" s="29"/>
      <c r="AE87" s="29"/>
      <c r="AF87" s="152" t="str">
        <f aca="false">AG87</f>
        <v>z6</v>
      </c>
      <c r="AG87" s="56" t="s">
        <v>82</v>
      </c>
      <c r="AH87" s="358" t="n">
        <v>4</v>
      </c>
      <c r="AI87" s="260" t="s">
        <v>20</v>
      </c>
      <c r="AJ87" s="359" t="n">
        <f aca="false">INT(AO87/60)</f>
        <v>0</v>
      </c>
      <c r="AK87" s="360" t="s">
        <v>16</v>
      </c>
      <c r="AL87" s="260" t="n">
        <f aca="false">AO87-AJ87*60</f>
        <v>20</v>
      </c>
      <c r="AM87" s="34" t="s">
        <v>83</v>
      </c>
      <c r="AN87" s="238"/>
      <c r="AO87" s="53" t="n">
        <f aca="false">AO86+AH87</f>
        <v>20</v>
      </c>
      <c r="AP87" s="54" t="s">
        <v>20</v>
      </c>
      <c r="AQ87" s="37"/>
      <c r="AR87" s="53" t="n">
        <f aca="false">AR86+AH86</f>
        <v>16</v>
      </c>
      <c r="AS87" s="54" t="s">
        <v>20</v>
      </c>
    </row>
    <row r="88" customFormat="false" ht="15.75" hidden="false" customHeight="false" outlineLevel="0" collapsed="false">
      <c r="A88" s="42"/>
      <c r="B88" s="43"/>
      <c r="C88" s="43"/>
      <c r="D88" s="43"/>
      <c r="AB88" s="27" t="n">
        <v>0</v>
      </c>
      <c r="AC88" s="10" t="str">
        <f aca="false">AI88</f>
        <v>min</v>
      </c>
      <c r="AD88" s="29"/>
      <c r="AE88" s="29"/>
      <c r="AF88" s="362"/>
      <c r="AG88" s="92"/>
      <c r="AH88" s="358"/>
      <c r="AI88" s="260" t="s">
        <v>20</v>
      </c>
      <c r="AJ88" s="359" t="n">
        <f aca="false">INT(AO88/60)</f>
        <v>0</v>
      </c>
      <c r="AK88" s="360" t="s">
        <v>16</v>
      </c>
      <c r="AL88" s="260" t="n">
        <f aca="false">AO88-AJ88*60</f>
        <v>20</v>
      </c>
      <c r="AM88" s="34"/>
      <c r="AN88" s="238"/>
      <c r="AO88" s="53" t="n">
        <f aca="false">AO87+AH88</f>
        <v>20</v>
      </c>
      <c r="AP88" s="54" t="s">
        <v>20</v>
      </c>
      <c r="AQ88" s="37"/>
      <c r="AR88" s="53" t="n">
        <f aca="false">AR87+AH87</f>
        <v>20</v>
      </c>
      <c r="AS88" s="54" t="s">
        <v>20</v>
      </c>
    </row>
    <row r="89" customFormat="false" ht="15" hidden="false" customHeight="false" outlineLevel="0" collapsed="false">
      <c r="B89" s="43"/>
      <c r="C89" s="43"/>
      <c r="D89" s="43"/>
      <c r="AB89" s="27" t="n">
        <f aca="false">AH87</f>
        <v>4</v>
      </c>
      <c r="AC89" s="10" t="str">
        <f aca="false">AI89</f>
        <v>min</v>
      </c>
      <c r="AD89" s="29"/>
      <c r="AE89" s="29"/>
      <c r="AF89" s="152" t="str">
        <f aca="false">AG89</f>
        <v>z7</v>
      </c>
      <c r="AG89" s="56" t="s">
        <v>84</v>
      </c>
      <c r="AH89" s="358" t="n">
        <v>4</v>
      </c>
      <c r="AI89" s="260" t="s">
        <v>20</v>
      </c>
      <c r="AJ89" s="359" t="n">
        <f aca="false">INT(AO89/60)</f>
        <v>0</v>
      </c>
      <c r="AK89" s="360" t="s">
        <v>16</v>
      </c>
      <c r="AL89" s="260" t="n">
        <f aca="false">AO89-AJ89*60</f>
        <v>24</v>
      </c>
      <c r="AM89" s="34" t="s">
        <v>85</v>
      </c>
      <c r="AN89" s="238"/>
      <c r="AO89" s="53" t="n">
        <f aca="false">AO88+AH89</f>
        <v>24</v>
      </c>
      <c r="AP89" s="54" t="s">
        <v>20</v>
      </c>
      <c r="AQ89" s="37"/>
      <c r="AR89" s="53" t="n">
        <f aca="false">AR88+AH88</f>
        <v>20</v>
      </c>
      <c r="AS89" s="54" t="s">
        <v>20</v>
      </c>
    </row>
    <row r="90" customFormat="false" ht="15.75" hidden="false" customHeight="false" outlineLevel="0" collapsed="false">
      <c r="B90" s="43"/>
      <c r="C90" s="43"/>
      <c r="D90" s="43"/>
      <c r="AB90" s="27" t="n">
        <v>0</v>
      </c>
      <c r="AC90" s="10" t="str">
        <f aca="false">AI90</f>
        <v>min</v>
      </c>
      <c r="AD90" s="29"/>
      <c r="AE90" s="29"/>
      <c r="AF90" s="362"/>
      <c r="AG90" s="92"/>
      <c r="AH90" s="358"/>
      <c r="AI90" s="260" t="s">
        <v>20</v>
      </c>
      <c r="AJ90" s="359" t="n">
        <f aca="false">INT(AO90/60)</f>
        <v>0</v>
      </c>
      <c r="AK90" s="360" t="s">
        <v>16</v>
      </c>
      <c r="AL90" s="260" t="n">
        <f aca="false">AO90-AJ90*60</f>
        <v>24</v>
      </c>
      <c r="AM90" s="34"/>
      <c r="AN90" s="238"/>
      <c r="AO90" s="53" t="n">
        <f aca="false">AO89+AH90</f>
        <v>24</v>
      </c>
      <c r="AP90" s="54" t="s">
        <v>20</v>
      </c>
      <c r="AQ90" s="37"/>
      <c r="AR90" s="53" t="n">
        <f aca="false">AR89+AH89</f>
        <v>24</v>
      </c>
      <c r="AS90" s="54" t="s">
        <v>20</v>
      </c>
    </row>
    <row r="91" customFormat="false" ht="15" hidden="false" customHeight="false" outlineLevel="0" collapsed="false">
      <c r="B91" s="43"/>
      <c r="C91" s="43"/>
      <c r="D91" s="43"/>
      <c r="AB91" s="27" t="n">
        <f aca="false">AH89</f>
        <v>4</v>
      </c>
      <c r="AC91" s="10" t="str">
        <f aca="false">AI91</f>
        <v>min</v>
      </c>
      <c r="AD91" s="29"/>
      <c r="AE91" s="29"/>
      <c r="AF91" s="152" t="str">
        <f aca="false">AG91</f>
        <v>z8</v>
      </c>
      <c r="AG91" s="56" t="s">
        <v>86</v>
      </c>
      <c r="AH91" s="358" t="n">
        <v>4</v>
      </c>
      <c r="AI91" s="260" t="s">
        <v>20</v>
      </c>
      <c r="AJ91" s="359" t="n">
        <f aca="false">INT(AO91/60)</f>
        <v>0</v>
      </c>
      <c r="AK91" s="360" t="s">
        <v>16</v>
      </c>
      <c r="AL91" s="260" t="n">
        <f aca="false">AO91-AJ91*60</f>
        <v>28</v>
      </c>
      <c r="AM91" s="34" t="s">
        <v>87</v>
      </c>
      <c r="AN91" s="238"/>
      <c r="AO91" s="53" t="n">
        <f aca="false">AO90+AH91</f>
        <v>28</v>
      </c>
      <c r="AP91" s="54" t="s">
        <v>20</v>
      </c>
      <c r="AQ91" s="37"/>
      <c r="AR91" s="53" t="n">
        <f aca="false">AR90+AH90</f>
        <v>24</v>
      </c>
      <c r="AS91" s="54" t="s">
        <v>20</v>
      </c>
    </row>
    <row r="92" customFormat="false" ht="15.75" hidden="false" customHeight="false" outlineLevel="0" collapsed="false">
      <c r="B92" s="43"/>
      <c r="C92" s="43"/>
      <c r="D92" s="43"/>
      <c r="AB92" s="27" t="n">
        <v>0</v>
      </c>
      <c r="AC92" s="10" t="str">
        <f aca="false">AI92</f>
        <v>min</v>
      </c>
      <c r="AD92" s="29"/>
      <c r="AE92" s="29"/>
      <c r="AF92" s="362"/>
      <c r="AG92" s="92"/>
      <c r="AH92" s="358"/>
      <c r="AI92" s="260" t="s">
        <v>20</v>
      </c>
      <c r="AJ92" s="359" t="n">
        <f aca="false">INT(AO92/60)</f>
        <v>0</v>
      </c>
      <c r="AK92" s="360" t="s">
        <v>16</v>
      </c>
      <c r="AL92" s="260" t="n">
        <f aca="false">AO92-AJ92*60</f>
        <v>28</v>
      </c>
      <c r="AM92" s="34"/>
      <c r="AN92" s="238"/>
      <c r="AO92" s="53" t="n">
        <f aca="false">AO91+AH92</f>
        <v>28</v>
      </c>
      <c r="AP92" s="54" t="s">
        <v>20</v>
      </c>
      <c r="AQ92" s="37"/>
      <c r="AR92" s="53" t="n">
        <f aca="false">AR91+AH91</f>
        <v>28</v>
      </c>
      <c r="AS92" s="54" t="s">
        <v>20</v>
      </c>
    </row>
    <row r="93" customFormat="false" ht="15" hidden="false" customHeight="false" outlineLevel="0" collapsed="false">
      <c r="B93" s="43"/>
      <c r="C93" s="43"/>
      <c r="D93" s="43"/>
      <c r="AB93" s="27" t="n">
        <f aca="false">AH91</f>
        <v>4</v>
      </c>
      <c r="AC93" s="10" t="str">
        <f aca="false">AI93</f>
        <v>min</v>
      </c>
      <c r="AD93" s="29"/>
      <c r="AE93" s="29"/>
      <c r="AF93" s="366" t="s">
        <v>88</v>
      </c>
      <c r="AG93" s="133" t="s">
        <v>55</v>
      </c>
      <c r="AH93" s="367" t="n">
        <v>4</v>
      </c>
      <c r="AI93" s="368" t="s">
        <v>20</v>
      </c>
      <c r="AJ93" s="359" t="n">
        <f aca="false">INT(AO93/60)</f>
        <v>0</v>
      </c>
      <c r="AK93" s="360" t="s">
        <v>16</v>
      </c>
      <c r="AL93" s="260" t="n">
        <f aca="false">AO93-AJ93*60</f>
        <v>32</v>
      </c>
      <c r="AM93" s="34" t="s">
        <v>89</v>
      </c>
      <c r="AN93" s="238"/>
      <c r="AO93" s="53" t="n">
        <f aca="false">AO92+AH93</f>
        <v>32</v>
      </c>
      <c r="AP93" s="54" t="s">
        <v>20</v>
      </c>
      <c r="AQ93" s="37"/>
      <c r="AR93" s="53" t="n">
        <f aca="false">AR92+AH92</f>
        <v>28</v>
      </c>
      <c r="AS93" s="54" t="s">
        <v>20</v>
      </c>
    </row>
    <row r="94" customFormat="false" ht="15.75" hidden="false" customHeight="false" outlineLevel="0" collapsed="false">
      <c r="B94" s="43"/>
      <c r="C94" s="43"/>
      <c r="D94" s="43"/>
      <c r="AB94" s="27" t="n">
        <v>0</v>
      </c>
      <c r="AC94" s="10" t="str">
        <f aca="false">AI94</f>
        <v>min</v>
      </c>
      <c r="AD94" s="29"/>
      <c r="AE94" s="29"/>
      <c r="AF94" s="362"/>
      <c r="AG94" s="92"/>
      <c r="AH94" s="114" t="n">
        <v>1</v>
      </c>
      <c r="AI94" s="112" t="s">
        <v>20</v>
      </c>
      <c r="AJ94" s="110" t="n">
        <f aca="false">INT(AO94/60)</f>
        <v>0</v>
      </c>
      <c r="AK94" s="111" t="s">
        <v>16</v>
      </c>
      <c r="AL94" s="112" t="n">
        <f aca="false">AO94-AJ94*60</f>
        <v>33</v>
      </c>
      <c r="AM94" s="34"/>
      <c r="AN94" s="238"/>
      <c r="AO94" s="53" t="n">
        <f aca="false">AO93+AH94</f>
        <v>33</v>
      </c>
      <c r="AP94" s="54" t="s">
        <v>20</v>
      </c>
      <c r="AQ94" s="37"/>
      <c r="AR94" s="53" t="n">
        <f aca="false">AR93+AH93</f>
        <v>32</v>
      </c>
      <c r="AS94" s="54" t="s">
        <v>20</v>
      </c>
    </row>
    <row r="95" customFormat="false" ht="15" hidden="false" customHeight="false" outlineLevel="0" collapsed="false">
      <c r="B95" s="43"/>
      <c r="C95" s="43"/>
      <c r="D95" s="43"/>
      <c r="AB95" s="27" t="n">
        <f aca="false">AH93</f>
        <v>4</v>
      </c>
      <c r="AC95" s="10" t="str">
        <f aca="false">AI95</f>
        <v>min</v>
      </c>
      <c r="AD95" s="29"/>
      <c r="AE95" s="29"/>
      <c r="AF95" s="152" t="str">
        <f aca="false">AG95</f>
        <v>z10</v>
      </c>
      <c r="AG95" s="56" t="s">
        <v>90</v>
      </c>
      <c r="AH95" s="358" t="n">
        <v>3</v>
      </c>
      <c r="AI95" s="260" t="s">
        <v>20</v>
      </c>
      <c r="AJ95" s="359" t="n">
        <f aca="false">INT(AO95/60)</f>
        <v>0</v>
      </c>
      <c r="AK95" s="360" t="s">
        <v>16</v>
      </c>
      <c r="AL95" s="260" t="n">
        <f aca="false">AO95-AJ95*60</f>
        <v>36</v>
      </c>
      <c r="AM95" s="34" t="s">
        <v>91</v>
      </c>
      <c r="AN95" s="238"/>
      <c r="AO95" s="53" t="n">
        <f aca="false">AO94+AH95</f>
        <v>36</v>
      </c>
      <c r="AP95" s="54" t="s">
        <v>20</v>
      </c>
      <c r="AQ95" s="37"/>
      <c r="AR95" s="53" t="n">
        <f aca="false">AR94+AH94</f>
        <v>33</v>
      </c>
      <c r="AS95" s="54" t="s">
        <v>20</v>
      </c>
    </row>
    <row r="96" customFormat="false" ht="15.75" hidden="false" customHeight="false" outlineLevel="0" collapsed="false">
      <c r="B96" s="43"/>
      <c r="C96" s="43"/>
      <c r="D96" s="43"/>
      <c r="AB96" s="27" t="n">
        <v>0</v>
      </c>
      <c r="AC96" s="10" t="str">
        <f aca="false">AI96</f>
        <v>min</v>
      </c>
      <c r="AD96" s="29"/>
      <c r="AE96" s="29"/>
      <c r="AF96" s="362"/>
      <c r="AG96" s="92"/>
      <c r="AH96" s="358"/>
      <c r="AI96" s="260" t="s">
        <v>20</v>
      </c>
      <c r="AJ96" s="359" t="n">
        <f aca="false">INT(AO96/60)</f>
        <v>0</v>
      </c>
      <c r="AK96" s="360" t="s">
        <v>16</v>
      </c>
      <c r="AL96" s="260" t="n">
        <f aca="false">AO96-AJ96*60</f>
        <v>36</v>
      </c>
      <c r="AM96" s="34"/>
      <c r="AN96" s="238"/>
      <c r="AO96" s="53" t="n">
        <f aca="false">AO95+AH96</f>
        <v>36</v>
      </c>
      <c r="AP96" s="54" t="s">
        <v>20</v>
      </c>
      <c r="AQ96" s="37"/>
      <c r="AR96" s="53" t="n">
        <f aca="false">AR95+AH95</f>
        <v>36</v>
      </c>
      <c r="AS96" s="54" t="s">
        <v>20</v>
      </c>
    </row>
    <row r="97" customFormat="false" ht="15" hidden="false" customHeight="false" outlineLevel="0" collapsed="false">
      <c r="B97" s="43"/>
      <c r="C97" s="43"/>
      <c r="D97" s="43"/>
      <c r="AB97" s="27" t="n">
        <f aca="false">AH95</f>
        <v>3</v>
      </c>
      <c r="AC97" s="10" t="str">
        <f aca="false">AI97</f>
        <v>min</v>
      </c>
      <c r="AD97" s="29"/>
      <c r="AE97" s="29"/>
      <c r="AF97" s="152" t="str">
        <f aca="false">AG97</f>
        <v>z11</v>
      </c>
      <c r="AG97" s="56" t="s">
        <v>92</v>
      </c>
      <c r="AH97" s="358" t="n">
        <v>4</v>
      </c>
      <c r="AI97" s="260" t="s">
        <v>20</v>
      </c>
      <c r="AJ97" s="359" t="n">
        <f aca="false">INT(AO97/60)</f>
        <v>0</v>
      </c>
      <c r="AK97" s="360" t="s">
        <v>16</v>
      </c>
      <c r="AL97" s="260" t="n">
        <f aca="false">AO97-AJ97*60</f>
        <v>40</v>
      </c>
      <c r="AM97" s="34" t="s">
        <v>93</v>
      </c>
      <c r="AN97" s="238"/>
      <c r="AO97" s="53" t="n">
        <f aca="false">AO96+AH97</f>
        <v>40</v>
      </c>
      <c r="AP97" s="54" t="s">
        <v>20</v>
      </c>
      <c r="AQ97" s="37"/>
      <c r="AR97" s="53" t="n">
        <f aca="false">AR96+AH96</f>
        <v>36</v>
      </c>
      <c r="AS97" s="54" t="s">
        <v>20</v>
      </c>
    </row>
    <row r="98" customFormat="false" ht="15.75" hidden="false" customHeight="false" outlineLevel="0" collapsed="false">
      <c r="B98" s="43"/>
      <c r="C98" s="43"/>
      <c r="D98" s="43"/>
      <c r="AB98" s="27" t="n">
        <v>0</v>
      </c>
      <c r="AC98" s="10" t="str">
        <f aca="false">AI98</f>
        <v>min</v>
      </c>
      <c r="AD98" s="29"/>
      <c r="AE98" s="29"/>
      <c r="AF98" s="362"/>
      <c r="AG98" s="92"/>
      <c r="AH98" s="358"/>
      <c r="AI98" s="260" t="s">
        <v>20</v>
      </c>
      <c r="AJ98" s="359" t="n">
        <f aca="false">INT(AO98/60)</f>
        <v>0</v>
      </c>
      <c r="AK98" s="360" t="s">
        <v>16</v>
      </c>
      <c r="AL98" s="260" t="n">
        <f aca="false">AO98-AJ98*60</f>
        <v>40</v>
      </c>
      <c r="AM98" s="34"/>
      <c r="AN98" s="238"/>
      <c r="AO98" s="53" t="n">
        <f aca="false">AO97+AH98</f>
        <v>40</v>
      </c>
      <c r="AP98" s="54" t="s">
        <v>20</v>
      </c>
      <c r="AQ98" s="37"/>
      <c r="AR98" s="53" t="n">
        <f aca="false">AR97+AH97</f>
        <v>40</v>
      </c>
      <c r="AS98" s="54" t="s">
        <v>20</v>
      </c>
    </row>
    <row r="99" customFormat="false" ht="15" hidden="false" customHeight="false" outlineLevel="0" collapsed="false">
      <c r="A99" s="0" t="s">
        <v>94</v>
      </c>
      <c r="B99" s="43"/>
      <c r="C99" s="43"/>
      <c r="D99" s="43"/>
      <c r="AB99" s="27" t="n">
        <f aca="false">AH97</f>
        <v>4</v>
      </c>
      <c r="AC99" s="10" t="str">
        <f aca="false">AI99</f>
        <v>min</v>
      </c>
      <c r="AD99" s="29"/>
      <c r="AE99" s="29"/>
      <c r="AF99" s="257" t="s">
        <v>95</v>
      </c>
      <c r="AG99" s="163" t="s">
        <v>60</v>
      </c>
      <c r="AH99" s="258" t="n">
        <v>3</v>
      </c>
      <c r="AI99" s="235" t="s">
        <v>20</v>
      </c>
      <c r="AJ99" s="359" t="n">
        <f aca="false">INT(AO99/60)</f>
        <v>0</v>
      </c>
      <c r="AK99" s="360" t="s">
        <v>16</v>
      </c>
      <c r="AL99" s="260" t="n">
        <f aca="false">AO99-AJ99*60</f>
        <v>43</v>
      </c>
      <c r="AM99" s="34" t="s">
        <v>96</v>
      </c>
      <c r="AN99" s="238"/>
      <c r="AO99" s="53" t="n">
        <f aca="false">AO98+AH99</f>
        <v>43</v>
      </c>
      <c r="AP99" s="54" t="s">
        <v>20</v>
      </c>
      <c r="AQ99" s="37"/>
      <c r="AR99" s="53" t="n">
        <f aca="false">AR98+AH98</f>
        <v>40</v>
      </c>
      <c r="AS99" s="54" t="s">
        <v>20</v>
      </c>
    </row>
    <row r="100" customFormat="false" ht="15.75" hidden="false" customHeight="false" outlineLevel="0" collapsed="false">
      <c r="B100" s="43"/>
      <c r="C100" s="43"/>
      <c r="D100" s="43"/>
      <c r="AB100" s="27" t="n">
        <v>0</v>
      </c>
      <c r="AC100" s="10" t="str">
        <f aca="false">AI100</f>
        <v>min</v>
      </c>
      <c r="AD100" s="29"/>
      <c r="AE100" s="29"/>
      <c r="AF100" s="362"/>
      <c r="AG100" s="92"/>
      <c r="AH100" s="114" t="n">
        <v>1</v>
      </c>
      <c r="AI100" s="112" t="s">
        <v>20</v>
      </c>
      <c r="AJ100" s="110" t="n">
        <f aca="false">INT(AO100/60)</f>
        <v>0</v>
      </c>
      <c r="AK100" s="111" t="s">
        <v>16</v>
      </c>
      <c r="AL100" s="112" t="n">
        <f aca="false">AO100-AJ100*60</f>
        <v>44</v>
      </c>
      <c r="AM100" s="34"/>
      <c r="AN100" s="238"/>
      <c r="AO100" s="53" t="n">
        <f aca="false">AO99+AH100</f>
        <v>44</v>
      </c>
      <c r="AP100" s="54" t="s">
        <v>20</v>
      </c>
      <c r="AQ100" s="37"/>
      <c r="AR100" s="53" t="n">
        <f aca="false">AR99+AH99</f>
        <v>43</v>
      </c>
      <c r="AS100" s="54" t="s">
        <v>20</v>
      </c>
    </row>
    <row r="101" customFormat="false" ht="15" hidden="false" customHeight="false" outlineLevel="0" collapsed="false">
      <c r="B101" s="43"/>
      <c r="C101" s="43"/>
      <c r="D101" s="43"/>
      <c r="AB101" s="27" t="n">
        <f aca="false">AH99</f>
        <v>3</v>
      </c>
      <c r="AC101" s="10" t="str">
        <f aca="false">AI101</f>
        <v>min</v>
      </c>
      <c r="AD101" s="29"/>
      <c r="AE101" s="29"/>
      <c r="AF101" s="152" t="str">
        <f aca="false">AG101</f>
        <v>z13</v>
      </c>
      <c r="AG101" s="56" t="s">
        <v>97</v>
      </c>
      <c r="AH101" s="358" t="n">
        <v>4</v>
      </c>
      <c r="AI101" s="260" t="s">
        <v>20</v>
      </c>
      <c r="AJ101" s="359" t="n">
        <f aca="false">INT(AO101/60)</f>
        <v>0</v>
      </c>
      <c r="AK101" s="360" t="s">
        <v>16</v>
      </c>
      <c r="AL101" s="260" t="n">
        <f aca="false">AO101-AJ101*60</f>
        <v>48</v>
      </c>
      <c r="AM101" s="34" t="s">
        <v>98</v>
      </c>
      <c r="AN101" s="238"/>
      <c r="AO101" s="53" t="n">
        <f aca="false">AO100+AH101</f>
        <v>48</v>
      </c>
      <c r="AP101" s="54" t="s">
        <v>20</v>
      </c>
      <c r="AQ101" s="37"/>
      <c r="AR101" s="53" t="n">
        <f aca="false">AR100+AH100</f>
        <v>44</v>
      </c>
      <c r="AS101" s="54" t="s">
        <v>20</v>
      </c>
    </row>
    <row r="102" customFormat="false" ht="15.75" hidden="false" customHeight="false" outlineLevel="0" collapsed="false">
      <c r="B102" s="43"/>
      <c r="C102" s="43"/>
      <c r="D102" s="43"/>
      <c r="AB102" s="27" t="n">
        <v>0</v>
      </c>
      <c r="AC102" s="10" t="str">
        <f aca="false">AI102</f>
        <v>min</v>
      </c>
      <c r="AD102" s="29"/>
      <c r="AE102" s="29"/>
      <c r="AF102" s="362"/>
      <c r="AG102" s="92"/>
      <c r="AH102" s="358"/>
      <c r="AI102" s="260" t="s">
        <v>20</v>
      </c>
      <c r="AJ102" s="359" t="n">
        <f aca="false">INT(AO102/60)</f>
        <v>0</v>
      </c>
      <c r="AK102" s="360" t="s">
        <v>16</v>
      </c>
      <c r="AL102" s="260" t="n">
        <f aca="false">AO102-AJ102*60</f>
        <v>48</v>
      </c>
      <c r="AM102" s="34"/>
      <c r="AN102" s="238"/>
      <c r="AO102" s="53" t="n">
        <f aca="false">AO101+AH102</f>
        <v>48</v>
      </c>
      <c r="AP102" s="54" t="s">
        <v>20</v>
      </c>
      <c r="AQ102" s="37"/>
      <c r="AR102" s="53" t="n">
        <f aca="false">AR101+AH101</f>
        <v>48</v>
      </c>
      <c r="AS102" s="54" t="s">
        <v>20</v>
      </c>
    </row>
    <row r="103" customFormat="false" ht="15" hidden="false" customHeight="false" outlineLevel="0" collapsed="false">
      <c r="B103" s="43"/>
      <c r="C103" s="43"/>
      <c r="D103" s="43"/>
      <c r="AB103" s="27" t="n">
        <f aca="false">AH101</f>
        <v>4</v>
      </c>
      <c r="AC103" s="10" t="str">
        <f aca="false">AI103</f>
        <v>min</v>
      </c>
      <c r="AD103" s="29"/>
      <c r="AE103" s="29"/>
      <c r="AF103" s="152" t="str">
        <f aca="false">AG103</f>
        <v>z14</v>
      </c>
      <c r="AG103" s="56" t="s">
        <v>99</v>
      </c>
      <c r="AH103" s="358" t="n">
        <v>5</v>
      </c>
      <c r="AI103" s="260" t="s">
        <v>20</v>
      </c>
      <c r="AJ103" s="359" t="n">
        <f aca="false">INT(AO103/60)</f>
        <v>0</v>
      </c>
      <c r="AK103" s="360" t="s">
        <v>16</v>
      </c>
      <c r="AL103" s="260" t="n">
        <f aca="false">AO103-AJ103*60</f>
        <v>53</v>
      </c>
      <c r="AM103" s="34" t="s">
        <v>100</v>
      </c>
      <c r="AN103" s="238"/>
      <c r="AO103" s="53" t="n">
        <f aca="false">AO102+AH103</f>
        <v>53</v>
      </c>
      <c r="AP103" s="54" t="s">
        <v>20</v>
      </c>
      <c r="AQ103" s="37"/>
      <c r="AR103" s="53" t="n">
        <f aca="false">AR102+AH102</f>
        <v>48</v>
      </c>
      <c r="AS103" s="54" t="s">
        <v>20</v>
      </c>
    </row>
    <row r="104" customFormat="false" ht="15.75" hidden="false" customHeight="false" outlineLevel="0" collapsed="false">
      <c r="B104" s="43"/>
      <c r="C104" s="43"/>
      <c r="D104" s="43"/>
      <c r="AB104" s="27" t="n">
        <v>0</v>
      </c>
      <c r="AC104" s="10" t="str">
        <f aca="false">AI104</f>
        <v>min</v>
      </c>
      <c r="AD104" s="29"/>
      <c r="AE104" s="29"/>
      <c r="AF104" s="362"/>
      <c r="AG104" s="92"/>
      <c r="AH104" s="358"/>
      <c r="AI104" s="260" t="s">
        <v>20</v>
      </c>
      <c r="AJ104" s="359" t="n">
        <f aca="false">INT(AO104/60)</f>
        <v>0</v>
      </c>
      <c r="AK104" s="360" t="s">
        <v>16</v>
      </c>
      <c r="AL104" s="260" t="n">
        <f aca="false">AO104-AJ104*60</f>
        <v>53</v>
      </c>
      <c r="AM104" s="34"/>
      <c r="AN104" s="238"/>
      <c r="AO104" s="53" t="n">
        <f aca="false">AO103+AH104</f>
        <v>53</v>
      </c>
      <c r="AP104" s="54" t="s">
        <v>20</v>
      </c>
      <c r="AQ104" s="37"/>
      <c r="AR104" s="53" t="n">
        <f aca="false">AR103+AH103</f>
        <v>53</v>
      </c>
      <c r="AS104" s="54" t="s">
        <v>20</v>
      </c>
    </row>
    <row r="105" customFormat="false" ht="15" hidden="false" customHeight="false" outlineLevel="0" collapsed="false">
      <c r="B105" s="43"/>
      <c r="C105" s="43"/>
      <c r="D105" s="43"/>
      <c r="AB105" s="27" t="n">
        <f aca="false">AH103</f>
        <v>5</v>
      </c>
      <c r="AC105" s="10" t="str">
        <f aca="false">AI105</f>
        <v>min</v>
      </c>
      <c r="AD105" s="29"/>
      <c r="AE105" s="29"/>
      <c r="AF105" s="152" t="str">
        <f aca="false">AG105</f>
        <v>z15</v>
      </c>
      <c r="AG105" s="56" t="s">
        <v>101</v>
      </c>
      <c r="AH105" s="358" t="n">
        <v>4</v>
      </c>
      <c r="AI105" s="260" t="s">
        <v>20</v>
      </c>
      <c r="AJ105" s="359" t="n">
        <f aca="false">INT(AO105/60)</f>
        <v>0</v>
      </c>
      <c r="AK105" s="360" t="s">
        <v>16</v>
      </c>
      <c r="AL105" s="260" t="n">
        <f aca="false">AO105-AJ105*60</f>
        <v>57</v>
      </c>
      <c r="AM105" s="34" t="s">
        <v>89</v>
      </c>
      <c r="AN105" s="238"/>
      <c r="AO105" s="53" t="n">
        <f aca="false">AO104+AH105</f>
        <v>57</v>
      </c>
      <c r="AP105" s="54" t="s">
        <v>20</v>
      </c>
      <c r="AQ105" s="37"/>
      <c r="AR105" s="53" t="n">
        <f aca="false">AR104+AH104</f>
        <v>53</v>
      </c>
      <c r="AS105" s="54" t="s">
        <v>20</v>
      </c>
    </row>
    <row r="106" customFormat="false" ht="15.75" hidden="false" customHeight="false" outlineLevel="0" collapsed="false">
      <c r="B106" s="43"/>
      <c r="C106" s="43"/>
      <c r="D106" s="43"/>
      <c r="AB106" s="27"/>
      <c r="AC106" s="10"/>
      <c r="AD106" s="29"/>
      <c r="AE106" s="29"/>
      <c r="AF106" s="362"/>
      <c r="AG106" s="92"/>
      <c r="AH106" s="358"/>
      <c r="AI106" s="260" t="s">
        <v>20</v>
      </c>
      <c r="AJ106" s="359" t="n">
        <f aca="false">INT(AO106/60)</f>
        <v>0</v>
      </c>
      <c r="AK106" s="360" t="s">
        <v>16</v>
      </c>
      <c r="AL106" s="260" t="n">
        <f aca="false">AO106-AJ106*60</f>
        <v>57</v>
      </c>
      <c r="AM106" s="34"/>
      <c r="AN106" s="238"/>
      <c r="AO106" s="53" t="n">
        <f aca="false">AO105+AH106</f>
        <v>57</v>
      </c>
      <c r="AP106" s="54" t="s">
        <v>20</v>
      </c>
      <c r="AQ106" s="37"/>
      <c r="AR106" s="53" t="n">
        <f aca="false">AR105+AH105</f>
        <v>57</v>
      </c>
      <c r="AS106" s="54" t="s">
        <v>20</v>
      </c>
    </row>
    <row r="107" customFormat="false" ht="15" hidden="false" customHeight="false" outlineLevel="0" collapsed="false">
      <c r="B107" s="43"/>
      <c r="C107" s="43"/>
      <c r="D107" s="43"/>
      <c r="AB107" s="27"/>
      <c r="AC107" s="10"/>
      <c r="AD107" s="29"/>
      <c r="AE107" s="29"/>
      <c r="AF107" s="152" t="str">
        <f aca="false">AG107</f>
        <v>z16</v>
      </c>
      <c r="AG107" s="56" t="s">
        <v>102</v>
      </c>
      <c r="AH107" s="358" t="n">
        <v>4</v>
      </c>
      <c r="AI107" s="260" t="s">
        <v>20</v>
      </c>
      <c r="AJ107" s="359" t="n">
        <f aca="false">INT(AO107/60)</f>
        <v>0</v>
      </c>
      <c r="AK107" s="360" t="s">
        <v>16</v>
      </c>
      <c r="AL107" s="260" t="n">
        <f aca="false">AO107-AJ107*60</f>
        <v>0</v>
      </c>
      <c r="AM107" s="34" t="s">
        <v>103</v>
      </c>
      <c r="AN107" s="238"/>
      <c r="AO107" s="53"/>
      <c r="AP107" s="54"/>
      <c r="AQ107" s="37"/>
      <c r="AR107" s="53"/>
      <c r="AS107" s="54"/>
    </row>
    <row r="108" customFormat="false" ht="15.75" hidden="false" customHeight="false" outlineLevel="0" collapsed="false">
      <c r="AA108" s="369" t="s">
        <v>104</v>
      </c>
      <c r="AB108" s="370" t="n">
        <f aca="false">SUM(AB77:AB107)</f>
        <v>51</v>
      </c>
      <c r="AC108" s="10" t="s">
        <v>20</v>
      </c>
      <c r="AD108" s="29"/>
      <c r="AE108" s="29"/>
      <c r="AF108" s="362"/>
      <c r="AG108" s="92"/>
      <c r="AH108" s="358"/>
      <c r="AI108" s="260" t="s">
        <v>20</v>
      </c>
      <c r="AJ108" s="359" t="n">
        <f aca="false">INT(AO108/60)</f>
        <v>0</v>
      </c>
      <c r="AK108" s="360" t="s">
        <v>16</v>
      </c>
      <c r="AL108" s="260" t="n">
        <f aca="false">AO108-AJ108*60</f>
        <v>0</v>
      </c>
      <c r="AM108" s="34"/>
      <c r="AN108" s="238"/>
      <c r="AO108" s="53"/>
      <c r="AP108" s="54"/>
      <c r="AQ108" s="37"/>
      <c r="AR108" s="53"/>
      <c r="AS108" s="54"/>
    </row>
    <row r="109" customFormat="false" ht="15" hidden="false" customHeight="false" outlineLevel="0" collapsed="false">
      <c r="AB109" s="27"/>
      <c r="AC109" s="10"/>
      <c r="AD109" s="29"/>
      <c r="AE109" s="29"/>
      <c r="AF109" s="152" t="str">
        <f aca="false">AG109</f>
        <v>z17</v>
      </c>
      <c r="AG109" s="56" t="s">
        <v>105</v>
      </c>
      <c r="AH109" s="358" t="n">
        <v>4</v>
      </c>
      <c r="AI109" s="260" t="s">
        <v>20</v>
      </c>
      <c r="AJ109" s="359" t="n">
        <f aca="false">INT(AO109/60)</f>
        <v>0</v>
      </c>
      <c r="AK109" s="360" t="s">
        <v>16</v>
      </c>
      <c r="AL109" s="260" t="n">
        <f aca="false">AO109-AJ109*60</f>
        <v>0</v>
      </c>
      <c r="AM109" s="34" t="s">
        <v>106</v>
      </c>
      <c r="AN109" s="238"/>
      <c r="AO109" s="53"/>
      <c r="AP109" s="54"/>
      <c r="AQ109" s="37"/>
      <c r="AR109" s="53"/>
      <c r="AS109" s="54"/>
    </row>
    <row r="110" customFormat="false" ht="15" hidden="false" customHeight="true" outlineLevel="0" collapsed="false">
      <c r="AB110" s="27"/>
      <c r="AC110" s="10"/>
      <c r="AD110" s="29"/>
      <c r="AE110" s="29"/>
      <c r="AF110" s="371"/>
      <c r="AG110" s="372"/>
      <c r="AH110" s="373"/>
      <c r="AI110" s="374" t="s">
        <v>20</v>
      </c>
      <c r="AJ110" s="375" t="n">
        <f aca="false">INT(AO110/60)</f>
        <v>0</v>
      </c>
      <c r="AK110" s="376" t="s">
        <v>16</v>
      </c>
      <c r="AL110" s="374" t="n">
        <f aca="false">AO110-AJ110*60</f>
        <v>0</v>
      </c>
      <c r="AM110" s="34"/>
      <c r="AN110" s="238"/>
      <c r="AO110" s="53"/>
      <c r="AP110" s="54"/>
      <c r="AQ110" s="37"/>
      <c r="AR110" s="53"/>
      <c r="AS110" s="54"/>
    </row>
    <row r="111" customFormat="false" ht="15.75" hidden="false" customHeight="false" outlineLevel="0" collapsed="false">
      <c r="AB111" s="27"/>
      <c r="AC111" s="10"/>
      <c r="AD111" s="29"/>
      <c r="AE111" s="29"/>
      <c r="AF111" s="349" t="s">
        <v>6</v>
      </c>
      <c r="AG111" s="31"/>
      <c r="AH111" s="32" t="s">
        <v>8</v>
      </c>
      <c r="AI111" s="377"/>
      <c r="AJ111" s="378" t="s">
        <v>9</v>
      </c>
      <c r="AK111" s="378"/>
      <c r="AL111" s="378"/>
      <c r="AM111" s="34" t="s">
        <v>13</v>
      </c>
      <c r="AN111" s="35"/>
      <c r="AO111" s="36" t="s">
        <v>14</v>
      </c>
      <c r="AP111" s="36"/>
      <c r="AQ111" s="37"/>
      <c r="AR111" s="28" t="s">
        <v>15</v>
      </c>
      <c r="AS111" s="28"/>
    </row>
    <row r="112" customFormat="false" ht="15" hidden="false" customHeight="false" outlineLevel="0" collapsed="false">
      <c r="AB112" s="27"/>
      <c r="AC112" s="10"/>
      <c r="AD112" s="29"/>
      <c r="AE112" s="29"/>
      <c r="AF112" s="152" t="str">
        <f aca="false">AG112</f>
        <v>z18</v>
      </c>
      <c r="AG112" s="56" t="s">
        <v>107</v>
      </c>
      <c r="AH112" s="358" t="n">
        <v>5</v>
      </c>
      <c r="AI112" s="260" t="s">
        <v>20</v>
      </c>
      <c r="AJ112" s="359" t="n">
        <f aca="false">INT(AO112/60)</f>
        <v>0</v>
      </c>
      <c r="AK112" s="360" t="s">
        <v>16</v>
      </c>
      <c r="AL112" s="260" t="n">
        <f aca="false">AO112-AJ112*60</f>
        <v>0</v>
      </c>
      <c r="AM112" s="34" t="s">
        <v>108</v>
      </c>
      <c r="AN112" s="238"/>
      <c r="AO112" s="53" t="n">
        <f aca="false">AH116</f>
        <v>0</v>
      </c>
      <c r="AP112" s="54" t="s">
        <v>20</v>
      </c>
      <c r="AQ112" s="37"/>
      <c r="AR112" s="53"/>
      <c r="AS112" s="54" t="s">
        <v>20</v>
      </c>
    </row>
    <row r="113" customFormat="false" ht="15.75" hidden="false" customHeight="false" outlineLevel="0" collapsed="false">
      <c r="AB113" s="27"/>
      <c r="AC113" s="10"/>
      <c r="AD113" s="29"/>
      <c r="AE113" s="29"/>
      <c r="AF113" s="362"/>
      <c r="AG113" s="92"/>
      <c r="AH113" s="358"/>
      <c r="AI113" s="260" t="s">
        <v>20</v>
      </c>
      <c r="AJ113" s="359" t="n">
        <f aca="false">INT(AO113/60)</f>
        <v>0</v>
      </c>
      <c r="AK113" s="360" t="s">
        <v>16</v>
      </c>
      <c r="AL113" s="260" t="n">
        <f aca="false">AO113-AJ113*60</f>
        <v>0</v>
      </c>
      <c r="AM113" s="34"/>
      <c r="AN113" s="238"/>
      <c r="AO113" s="53" t="n">
        <f aca="false">AO112+AH117</f>
        <v>0</v>
      </c>
      <c r="AP113" s="54" t="s">
        <v>20</v>
      </c>
      <c r="AQ113" s="37"/>
      <c r="AR113" s="53"/>
      <c r="AS113" s="54" t="s">
        <v>20</v>
      </c>
    </row>
    <row r="114" customFormat="false" ht="15" hidden="false" customHeight="false" outlineLevel="0" collapsed="false">
      <c r="AB114" s="27"/>
      <c r="AC114" s="10"/>
      <c r="AD114" s="29"/>
      <c r="AE114" s="29"/>
      <c r="AF114" s="152" t="str">
        <f aca="false">AG114</f>
        <v>z19</v>
      </c>
      <c r="AG114" s="56" t="s">
        <v>109</v>
      </c>
      <c r="AH114" s="358" t="n">
        <v>5</v>
      </c>
      <c r="AI114" s="260" t="s">
        <v>20</v>
      </c>
      <c r="AJ114" s="359" t="n">
        <f aca="false">INT(AO114/60)</f>
        <v>0</v>
      </c>
      <c r="AK114" s="360" t="s">
        <v>16</v>
      </c>
      <c r="AL114" s="260" t="n">
        <f aca="false">AO114-AJ114*60</f>
        <v>0</v>
      </c>
      <c r="AM114" s="34" t="s">
        <v>110</v>
      </c>
      <c r="AN114" s="238"/>
      <c r="AO114" s="53" t="n">
        <f aca="false">AO113+AH118</f>
        <v>0</v>
      </c>
      <c r="AP114" s="54" t="s">
        <v>20</v>
      </c>
      <c r="AQ114" s="37"/>
      <c r="AR114" s="53"/>
      <c r="AS114" s="54" t="s">
        <v>20</v>
      </c>
    </row>
    <row r="115" customFormat="false" ht="15.75" hidden="false" customHeight="false" outlineLevel="0" collapsed="false">
      <c r="AB115" s="27"/>
      <c r="AC115" s="10"/>
      <c r="AD115" s="29"/>
      <c r="AE115" s="29"/>
      <c r="AF115" s="362"/>
      <c r="AG115" s="56"/>
      <c r="AH115" s="358"/>
      <c r="AI115" s="260" t="s">
        <v>20</v>
      </c>
      <c r="AJ115" s="359" t="n">
        <f aca="false">INT(AO115/60)</f>
        <v>0</v>
      </c>
      <c r="AK115" s="360" t="s">
        <v>16</v>
      </c>
      <c r="AL115" s="260" t="n">
        <f aca="false">AO115-AJ115*60</f>
        <v>0</v>
      </c>
      <c r="AM115" s="34"/>
      <c r="AN115" s="238"/>
      <c r="AO115" s="53" t="n">
        <f aca="false">AO114+AH119</f>
        <v>0</v>
      </c>
      <c r="AP115" s="54" t="s">
        <v>20</v>
      </c>
      <c r="AQ115" s="37"/>
      <c r="AR115" s="53"/>
      <c r="AS115" s="54" t="s">
        <v>20</v>
      </c>
    </row>
    <row r="116" customFormat="false" ht="15" hidden="false" customHeight="false" outlineLevel="0" collapsed="false">
      <c r="AB116" s="27"/>
      <c r="AC116" s="10"/>
      <c r="AD116" s="29"/>
      <c r="AE116" s="29"/>
      <c r="AF116" s="152"/>
      <c r="AG116" s="56"/>
      <c r="AH116" s="358"/>
      <c r="AI116" s="260" t="s">
        <v>20</v>
      </c>
      <c r="AJ116" s="359" t="n">
        <f aca="false">INT(AO116/60)</f>
        <v>0</v>
      </c>
      <c r="AK116" s="360" t="s">
        <v>16</v>
      </c>
      <c r="AL116" s="260" t="n">
        <f aca="false">AO116-AJ116*60</f>
        <v>0</v>
      </c>
      <c r="AM116" s="34"/>
      <c r="AN116" s="238"/>
      <c r="AO116" s="53" t="n">
        <f aca="false">AO115+AH120</f>
        <v>0</v>
      </c>
      <c r="AP116" s="54" t="s">
        <v>20</v>
      </c>
      <c r="AQ116" s="37"/>
      <c r="AR116" s="53"/>
      <c r="AS116" s="54" t="s">
        <v>20</v>
      </c>
    </row>
    <row r="117" customFormat="false" ht="15.75" hidden="false" customHeight="false" outlineLevel="0" collapsed="false">
      <c r="AB117" s="27"/>
      <c r="AC117" s="10"/>
      <c r="AD117" s="29"/>
      <c r="AE117" s="29"/>
      <c r="AF117" s="379"/>
      <c r="AG117" s="56"/>
      <c r="AH117" s="358"/>
      <c r="AI117" s="260" t="s">
        <v>20</v>
      </c>
      <c r="AJ117" s="359" t="n">
        <f aca="false">INT(AO117/60)</f>
        <v>0</v>
      </c>
      <c r="AK117" s="360" t="s">
        <v>16</v>
      </c>
      <c r="AL117" s="260" t="n">
        <f aca="false">AO117-AJ117*60</f>
        <v>0</v>
      </c>
      <c r="AM117" s="34"/>
      <c r="AN117" s="238"/>
      <c r="AO117" s="53" t="n">
        <f aca="false">AO116+AH121</f>
        <v>0</v>
      </c>
      <c r="AP117" s="54" t="s">
        <v>20</v>
      </c>
      <c r="AQ117" s="37"/>
      <c r="AR117" s="53"/>
      <c r="AS117" s="54" t="s">
        <v>20</v>
      </c>
    </row>
    <row r="118" customFormat="false" ht="15" hidden="false" customHeight="false" outlineLevel="0" collapsed="false">
      <c r="AB118" s="27"/>
      <c r="AC118" s="10"/>
      <c r="AD118" s="29"/>
      <c r="AE118" s="29"/>
      <c r="AF118" s="152"/>
      <c r="AG118" s="56"/>
      <c r="AH118" s="358"/>
      <c r="AI118" s="260" t="s">
        <v>20</v>
      </c>
      <c r="AJ118" s="359" t="n">
        <f aca="false">INT(AO118/60)</f>
        <v>0</v>
      </c>
      <c r="AK118" s="360" t="s">
        <v>16</v>
      </c>
      <c r="AL118" s="260" t="n">
        <f aca="false">AO118-AJ118*60</f>
        <v>0</v>
      </c>
      <c r="AM118" s="34"/>
      <c r="AN118" s="238"/>
      <c r="AO118" s="53" t="n">
        <f aca="false">AO117+AH122</f>
        <v>0</v>
      </c>
      <c r="AP118" s="54" t="s">
        <v>20</v>
      </c>
      <c r="AQ118" s="37"/>
      <c r="AR118" s="53"/>
      <c r="AS118" s="54" t="s">
        <v>20</v>
      </c>
    </row>
    <row r="119" customFormat="false" ht="15.75" hidden="false" customHeight="false" outlineLevel="0" collapsed="false">
      <c r="AB119" s="27"/>
      <c r="AC119" s="10"/>
      <c r="AD119" s="29"/>
      <c r="AE119" s="29"/>
      <c r="AF119" s="379"/>
      <c r="AG119" s="92"/>
      <c r="AH119" s="358"/>
      <c r="AI119" s="260" t="s">
        <v>20</v>
      </c>
      <c r="AJ119" s="359" t="n">
        <f aca="false">INT(AO119/60)</f>
        <v>0</v>
      </c>
      <c r="AK119" s="360" t="s">
        <v>16</v>
      </c>
      <c r="AL119" s="260" t="n">
        <f aca="false">AO119-AJ119*60</f>
        <v>0</v>
      </c>
      <c r="AM119" s="34"/>
      <c r="AN119" s="238"/>
      <c r="AO119" s="53" t="n">
        <f aca="false">AO118+AH123</f>
        <v>0</v>
      </c>
      <c r="AP119" s="54" t="s">
        <v>20</v>
      </c>
      <c r="AQ119" s="37"/>
      <c r="AR119" s="53"/>
      <c r="AS119" s="54" t="s">
        <v>20</v>
      </c>
    </row>
    <row r="120" customFormat="false" ht="15" hidden="false" customHeight="false" outlineLevel="0" collapsed="false">
      <c r="AB120" s="27"/>
      <c r="AC120" s="10"/>
      <c r="AD120" s="29"/>
      <c r="AE120" s="29"/>
      <c r="AF120" s="152"/>
      <c r="AG120" s="56"/>
      <c r="AH120" s="358"/>
      <c r="AI120" s="260" t="s">
        <v>20</v>
      </c>
      <c r="AJ120" s="359" t="n">
        <f aca="false">INT(AO120/60)</f>
        <v>0</v>
      </c>
      <c r="AK120" s="360" t="s">
        <v>16</v>
      </c>
      <c r="AL120" s="260" t="n">
        <f aca="false">AO120-AJ120*60</f>
        <v>0</v>
      </c>
      <c r="AM120" s="34"/>
      <c r="AN120" s="238"/>
      <c r="AO120" s="53" t="n">
        <f aca="false">AO119+AH124</f>
        <v>0</v>
      </c>
      <c r="AP120" s="54" t="s">
        <v>20</v>
      </c>
      <c r="AQ120" s="37"/>
      <c r="AR120" s="53"/>
      <c r="AS120" s="54" t="s">
        <v>20</v>
      </c>
    </row>
    <row r="121" customFormat="false" ht="15.75" hidden="false" customHeight="false" outlineLevel="0" collapsed="false">
      <c r="AB121" s="27"/>
      <c r="AC121" s="10"/>
      <c r="AD121" s="29"/>
      <c r="AE121" s="29"/>
      <c r="AF121" s="379"/>
      <c r="AG121" s="56"/>
      <c r="AH121" s="358"/>
      <c r="AI121" s="260" t="s">
        <v>20</v>
      </c>
      <c r="AJ121" s="359" t="n">
        <f aca="false">INT(AO121/60)</f>
        <v>0</v>
      </c>
      <c r="AK121" s="360" t="s">
        <v>16</v>
      </c>
      <c r="AL121" s="260" t="n">
        <f aca="false">AO121-AJ121*60</f>
        <v>0</v>
      </c>
      <c r="AM121" s="34"/>
      <c r="AN121" s="238"/>
      <c r="AO121" s="53" t="n">
        <f aca="false">AO120+AH125</f>
        <v>0</v>
      </c>
      <c r="AP121" s="54" t="s">
        <v>20</v>
      </c>
      <c r="AQ121" s="37"/>
      <c r="AR121" s="53"/>
      <c r="AS121" s="54" t="s">
        <v>20</v>
      </c>
    </row>
    <row r="122" customFormat="false" ht="15" hidden="false" customHeight="false" outlineLevel="0" collapsed="false">
      <c r="AB122" s="27"/>
      <c r="AC122" s="10"/>
      <c r="AD122" s="29"/>
      <c r="AE122" s="29"/>
      <c r="AF122" s="152" t="s">
        <v>111</v>
      </c>
      <c r="AG122" s="56"/>
      <c r="AH122" s="358" t="n">
        <v>0</v>
      </c>
      <c r="AI122" s="260" t="s">
        <v>20</v>
      </c>
      <c r="AJ122" s="359" t="n">
        <f aca="false">INT(AO122/60)</f>
        <v>0</v>
      </c>
      <c r="AK122" s="360" t="s">
        <v>16</v>
      </c>
      <c r="AL122" s="260" t="n">
        <f aca="false">AO122-AJ122*60</f>
        <v>0</v>
      </c>
      <c r="AM122" s="34"/>
      <c r="AN122" s="238"/>
      <c r="AO122" s="53" t="n">
        <f aca="false">AO121+AH126</f>
        <v>0</v>
      </c>
      <c r="AP122" s="54" t="s">
        <v>20</v>
      </c>
      <c r="AQ122" s="37"/>
      <c r="AR122" s="53"/>
      <c r="AS122" s="54" t="s">
        <v>20</v>
      </c>
    </row>
    <row r="123" customFormat="false" ht="15.75" hidden="false" customHeight="false" outlineLevel="0" collapsed="false">
      <c r="AB123" s="27"/>
      <c r="AC123" s="10"/>
      <c r="AD123" s="29"/>
      <c r="AE123" s="29"/>
      <c r="AF123" s="379"/>
      <c r="AG123" s="56"/>
      <c r="AH123" s="358"/>
      <c r="AI123" s="260" t="s">
        <v>20</v>
      </c>
      <c r="AJ123" s="359" t="n">
        <f aca="false">INT(AO123/60)</f>
        <v>0</v>
      </c>
      <c r="AK123" s="360" t="s">
        <v>16</v>
      </c>
      <c r="AL123" s="260" t="n">
        <f aca="false">AO123-AJ123*60</f>
        <v>0</v>
      </c>
      <c r="AM123" s="34"/>
      <c r="AN123" s="238"/>
      <c r="AO123" s="53"/>
      <c r="AP123" s="54" t="s">
        <v>20</v>
      </c>
      <c r="AQ123" s="37"/>
      <c r="AR123" s="53"/>
      <c r="AS123" s="54" t="s">
        <v>20</v>
      </c>
    </row>
    <row r="124" customFormat="false" ht="15" hidden="false" customHeight="false" outlineLevel="0" collapsed="false">
      <c r="AB124" s="27"/>
      <c r="AC124" s="10"/>
      <c r="AD124" s="29"/>
      <c r="AE124" s="29"/>
      <c r="AF124" s="152" t="s">
        <v>112</v>
      </c>
      <c r="AG124" s="56"/>
      <c r="AH124" s="358" t="n">
        <v>0</v>
      </c>
      <c r="AI124" s="260" t="s">
        <v>20</v>
      </c>
      <c r="AJ124" s="359" t="n">
        <f aca="false">INT(AO124/60)</f>
        <v>0</v>
      </c>
      <c r="AK124" s="360" t="s">
        <v>16</v>
      </c>
      <c r="AL124" s="260" t="n">
        <f aca="false">AO124-AJ124*60</f>
        <v>0</v>
      </c>
      <c r="AM124" s="34"/>
      <c r="AN124" s="238"/>
      <c r="AO124" s="53"/>
      <c r="AP124" s="54" t="s">
        <v>20</v>
      </c>
      <c r="AQ124" s="37"/>
      <c r="AR124" s="53"/>
      <c r="AS124" s="54" t="s">
        <v>20</v>
      </c>
    </row>
    <row r="125" customFormat="false" ht="15.75" hidden="false" customHeight="false" outlineLevel="0" collapsed="false">
      <c r="AB125" s="27"/>
      <c r="AC125" s="10"/>
      <c r="AD125" s="29"/>
      <c r="AE125" s="29"/>
      <c r="AF125" s="379"/>
      <c r="AG125" s="92"/>
      <c r="AH125" s="358"/>
      <c r="AI125" s="260" t="s">
        <v>20</v>
      </c>
      <c r="AJ125" s="359" t="n">
        <f aca="false">INT(AO125/60)</f>
        <v>0</v>
      </c>
      <c r="AK125" s="360" t="s">
        <v>16</v>
      </c>
      <c r="AL125" s="260" t="n">
        <f aca="false">AO125-AJ125*60</f>
        <v>0</v>
      </c>
      <c r="AM125" s="34"/>
      <c r="AN125" s="238"/>
      <c r="AO125" s="53"/>
      <c r="AP125" s="54" t="s">
        <v>20</v>
      </c>
      <c r="AQ125" s="37"/>
      <c r="AR125" s="53"/>
      <c r="AS125" s="54" t="s">
        <v>20</v>
      </c>
    </row>
    <row r="126" customFormat="false" ht="15" hidden="false" customHeight="false" outlineLevel="0" collapsed="false">
      <c r="AB126" s="27"/>
      <c r="AC126" s="10"/>
      <c r="AD126" s="29"/>
      <c r="AE126" s="29"/>
      <c r="AF126" s="152" t="s">
        <v>113</v>
      </c>
      <c r="AG126" s="56"/>
      <c r="AH126" s="358" t="n">
        <v>0</v>
      </c>
      <c r="AI126" s="260" t="s">
        <v>20</v>
      </c>
      <c r="AJ126" s="359" t="n">
        <f aca="false">INT(AO126/60)</f>
        <v>0</v>
      </c>
      <c r="AK126" s="360" t="s">
        <v>16</v>
      </c>
      <c r="AL126" s="260" t="n">
        <f aca="false">AO126-AJ126*60</f>
        <v>0</v>
      </c>
      <c r="AM126" s="34"/>
      <c r="AN126" s="238"/>
      <c r="AO126" s="53"/>
      <c r="AP126" s="54" t="s">
        <v>20</v>
      </c>
      <c r="AQ126" s="37"/>
      <c r="AR126" s="53"/>
      <c r="AS126" s="54" t="s">
        <v>20</v>
      </c>
    </row>
    <row r="127" customFormat="false" ht="15.75" hidden="false" customHeight="false" outlineLevel="0" collapsed="false">
      <c r="AB127" s="27"/>
      <c r="AC127" s="10"/>
      <c r="AD127" s="29"/>
      <c r="AE127" s="29"/>
      <c r="AF127" s="379"/>
      <c r="AG127" s="56"/>
      <c r="AH127" s="358"/>
      <c r="AI127" s="260" t="s">
        <v>20</v>
      </c>
      <c r="AJ127" s="359" t="n">
        <f aca="false">INT(AO127/60)</f>
        <v>0</v>
      </c>
      <c r="AK127" s="360" t="s">
        <v>16</v>
      </c>
      <c r="AL127" s="260" t="n">
        <f aca="false">AO127-AJ127*60</f>
        <v>0</v>
      </c>
      <c r="AM127" s="34"/>
      <c r="AN127" s="238"/>
      <c r="AO127" s="53"/>
      <c r="AP127" s="54" t="s">
        <v>20</v>
      </c>
      <c r="AQ127" s="37"/>
      <c r="AR127" s="53"/>
      <c r="AS127" s="54" t="s">
        <v>20</v>
      </c>
    </row>
    <row r="128" customFormat="false" ht="15" hidden="false" customHeight="false" outlineLevel="0" collapsed="false">
      <c r="AB128" s="27"/>
      <c r="AC128" s="10"/>
      <c r="AD128" s="29"/>
      <c r="AE128" s="29"/>
      <c r="AF128" s="152" t="s">
        <v>114</v>
      </c>
      <c r="AG128" s="56"/>
      <c r="AH128" s="358" t="n">
        <v>0</v>
      </c>
      <c r="AI128" s="260" t="s">
        <v>20</v>
      </c>
      <c r="AJ128" s="359" t="n">
        <f aca="false">INT(AO128/60)</f>
        <v>0</v>
      </c>
      <c r="AK128" s="360" t="s">
        <v>16</v>
      </c>
      <c r="AL128" s="260" t="n">
        <f aca="false">AO128-AJ128*60</f>
        <v>0</v>
      </c>
      <c r="AM128" s="34"/>
      <c r="AN128" s="238"/>
      <c r="AO128" s="53"/>
      <c r="AP128" s="54" t="s">
        <v>20</v>
      </c>
      <c r="AQ128" s="37"/>
      <c r="AR128" s="53"/>
      <c r="AS128" s="54" t="s">
        <v>20</v>
      </c>
    </row>
    <row r="129" customFormat="false" ht="15" hidden="false" customHeight="false" outlineLevel="0" collapsed="false">
      <c r="AB129" s="27"/>
      <c r="AC129" s="10"/>
      <c r="AD129" s="29"/>
      <c r="AE129" s="29"/>
      <c r="AF129" s="380"/>
      <c r="AG129" s="56"/>
      <c r="AH129" s="358"/>
      <c r="AI129" s="260" t="s">
        <v>20</v>
      </c>
      <c r="AJ129" s="359" t="n">
        <f aca="false">INT(AO129/60)</f>
        <v>0</v>
      </c>
      <c r="AK129" s="360" t="s">
        <v>16</v>
      </c>
      <c r="AL129" s="260" t="n">
        <f aca="false">AO129-AJ129*60</f>
        <v>0</v>
      </c>
      <c r="AM129" s="34"/>
      <c r="AN129" s="238"/>
      <c r="AO129" s="53"/>
      <c r="AP129" s="54" t="s">
        <v>20</v>
      </c>
      <c r="AQ129" s="37"/>
      <c r="AR129" s="53"/>
      <c r="AS129" s="54" t="s">
        <v>20</v>
      </c>
    </row>
    <row r="130" customFormat="false" ht="15" hidden="false" customHeight="false" outlineLevel="0" collapsed="false">
      <c r="AB130" s="27"/>
      <c r="AC130" s="10"/>
      <c r="AD130" s="29"/>
      <c r="AE130" s="29"/>
      <c r="AF130" s="152" t="s">
        <v>115</v>
      </c>
      <c r="AG130" s="56"/>
      <c r="AH130" s="358" t="n">
        <v>0</v>
      </c>
      <c r="AI130" s="260" t="s">
        <v>20</v>
      </c>
      <c r="AJ130" s="359" t="n">
        <f aca="false">INT(AO130/60)</f>
        <v>0</v>
      </c>
      <c r="AK130" s="360" t="s">
        <v>16</v>
      </c>
      <c r="AL130" s="260" t="n">
        <f aca="false">AO130-AJ130*60</f>
        <v>0</v>
      </c>
      <c r="AM130" s="34"/>
      <c r="AN130" s="238"/>
      <c r="AO130" s="53"/>
      <c r="AP130" s="54" t="s">
        <v>20</v>
      </c>
      <c r="AQ130" s="37"/>
      <c r="AR130" s="53"/>
      <c r="AS130" s="54" t="s">
        <v>20</v>
      </c>
    </row>
    <row r="131" customFormat="false" ht="15.75" hidden="false" customHeight="false" outlineLevel="0" collapsed="false">
      <c r="AB131" s="27"/>
      <c r="AC131" s="10"/>
      <c r="AD131" s="29"/>
      <c r="AE131" s="29"/>
      <c r="AF131" s="379"/>
      <c r="AG131" s="250"/>
      <c r="AH131" s="358"/>
      <c r="AI131" s="260" t="s">
        <v>20</v>
      </c>
      <c r="AJ131" s="359" t="n">
        <f aca="false">INT(AO131/60)</f>
        <v>0</v>
      </c>
      <c r="AK131" s="360" t="s">
        <v>16</v>
      </c>
      <c r="AL131" s="260" t="n">
        <f aca="false">AO131-AJ131*60</f>
        <v>0</v>
      </c>
      <c r="AM131" s="34"/>
      <c r="AN131" s="238"/>
      <c r="AO131" s="53"/>
      <c r="AP131" s="54" t="s">
        <v>20</v>
      </c>
      <c r="AQ131" s="37"/>
      <c r="AR131" s="53"/>
      <c r="AS131" s="54" t="s">
        <v>20</v>
      </c>
    </row>
    <row r="132" customFormat="false" ht="15" hidden="false" customHeight="false" outlineLevel="0" collapsed="false">
      <c r="AB132" s="27"/>
      <c r="AC132" s="10"/>
      <c r="AD132" s="29"/>
      <c r="AE132" s="29"/>
      <c r="AF132" s="152" t="s">
        <v>116</v>
      </c>
      <c r="AG132" s="56"/>
      <c r="AH132" s="358" t="n">
        <v>0</v>
      </c>
      <c r="AI132" s="260" t="s">
        <v>20</v>
      </c>
      <c r="AJ132" s="359" t="n">
        <f aca="false">INT(AO132/60)</f>
        <v>0</v>
      </c>
      <c r="AK132" s="360" t="s">
        <v>16</v>
      </c>
      <c r="AL132" s="260" t="n">
        <f aca="false">AO132-AJ132*60</f>
        <v>0</v>
      </c>
      <c r="AM132" s="34"/>
      <c r="AN132" s="238"/>
      <c r="AO132" s="53"/>
      <c r="AP132" s="54" t="s">
        <v>20</v>
      </c>
      <c r="AQ132" s="37"/>
      <c r="AR132" s="53"/>
      <c r="AS132" s="54" t="s">
        <v>20</v>
      </c>
    </row>
    <row r="133" customFormat="false" ht="15" hidden="false" customHeight="false" outlineLevel="0" collapsed="false">
      <c r="AB133" s="27"/>
      <c r="AC133" s="10"/>
      <c r="AD133" s="29"/>
      <c r="AE133" s="29"/>
      <c r="AF133" s="380"/>
      <c r="AG133" s="56"/>
      <c r="AH133" s="358"/>
      <c r="AI133" s="260"/>
      <c r="AJ133" s="359"/>
      <c r="AK133" s="360"/>
      <c r="AL133" s="260"/>
      <c r="AM133" s="34"/>
      <c r="AN133" s="238"/>
      <c r="AO133" s="53"/>
      <c r="AP133" s="54" t="s">
        <v>20</v>
      </c>
      <c r="AQ133" s="37"/>
      <c r="AR133" s="53"/>
      <c r="AS133" s="54" t="s">
        <v>20</v>
      </c>
    </row>
    <row r="134" customFormat="false" ht="15" hidden="false" customHeight="false" outlineLevel="0" collapsed="false">
      <c r="AC134" s="10"/>
      <c r="AD134" s="29"/>
      <c r="AE134" s="29"/>
      <c r="AF134" s="152"/>
      <c r="AG134" s="56"/>
      <c r="AH134" s="358"/>
      <c r="AI134" s="260"/>
      <c r="AJ134" s="359"/>
      <c r="AK134" s="360"/>
      <c r="AL134" s="260"/>
      <c r="AM134" s="34"/>
      <c r="AN134" s="238"/>
      <c r="AO134" s="53"/>
      <c r="AP134" s="54" t="s">
        <v>20</v>
      </c>
      <c r="AQ134" s="37"/>
      <c r="AR134" s="53"/>
      <c r="AS134" s="54" t="s">
        <v>20</v>
      </c>
    </row>
    <row r="135" customFormat="false" ht="15" hidden="false" customHeight="false" outlineLevel="0" collapsed="false">
      <c r="AC135" s="10"/>
      <c r="AD135" s="29"/>
      <c r="AE135" s="29"/>
      <c r="AF135" s="380"/>
      <c r="AG135" s="56"/>
      <c r="AH135" s="358"/>
      <c r="AI135" s="260"/>
      <c r="AJ135" s="359"/>
      <c r="AK135" s="360"/>
      <c r="AL135" s="260"/>
      <c r="AM135" s="34"/>
      <c r="AN135" s="238"/>
      <c r="AO135" s="53"/>
      <c r="AP135" s="54" t="s">
        <v>20</v>
      </c>
      <c r="AQ135" s="37"/>
      <c r="AR135" s="53"/>
      <c r="AS135" s="54" t="s">
        <v>20</v>
      </c>
    </row>
    <row r="136" customFormat="false" ht="15" hidden="false" customHeight="false" outlineLevel="0" collapsed="false">
      <c r="AD136" s="29"/>
      <c r="AE136" s="29"/>
      <c r="AF136" s="152"/>
      <c r="AG136" s="56"/>
      <c r="AH136" s="40"/>
      <c r="AI136" s="260"/>
      <c r="AJ136" s="359"/>
      <c r="AK136" s="360"/>
      <c r="AL136" s="260"/>
      <c r="AM136" s="34"/>
      <c r="AN136" s="238"/>
      <c r="AO136" s="53"/>
      <c r="AP136" s="54" t="s">
        <v>20</v>
      </c>
      <c r="AQ136" s="37"/>
      <c r="AR136" s="53"/>
      <c r="AS136" s="54" t="s">
        <v>20</v>
      </c>
    </row>
    <row r="137" customFormat="false" ht="15" hidden="false" customHeight="false" outlineLevel="0" collapsed="false">
      <c r="AC137" s="10"/>
      <c r="AD137" s="29"/>
      <c r="AE137" s="29"/>
      <c r="AF137" s="380"/>
      <c r="AG137" s="56"/>
      <c r="AH137" s="40"/>
      <c r="AI137" s="260"/>
      <c r="AJ137" s="359"/>
      <c r="AK137" s="360"/>
      <c r="AL137" s="260"/>
      <c r="AM137" s="34"/>
      <c r="AN137" s="238"/>
      <c r="AO137" s="53"/>
      <c r="AP137" s="54" t="s">
        <v>20</v>
      </c>
      <c r="AQ137" s="37"/>
      <c r="AR137" s="53"/>
      <c r="AS137" s="54" t="s">
        <v>20</v>
      </c>
    </row>
    <row r="138" customFormat="false" ht="15" hidden="false" customHeight="false" outlineLevel="0" collapsed="false">
      <c r="AC138" s="10"/>
      <c r="AD138" s="29"/>
      <c r="AE138" s="29"/>
      <c r="AF138" s="152"/>
      <c r="AG138" s="56"/>
      <c r="AH138" s="40"/>
      <c r="AI138" s="260"/>
      <c r="AJ138" s="359"/>
      <c r="AK138" s="360"/>
      <c r="AL138" s="260"/>
      <c r="AM138" s="34"/>
      <c r="AN138" s="238"/>
      <c r="AO138" s="53"/>
      <c r="AP138" s="54" t="s">
        <v>20</v>
      </c>
      <c r="AQ138" s="37"/>
      <c r="AR138" s="53"/>
      <c r="AS138" s="54" t="s">
        <v>20</v>
      </c>
    </row>
    <row r="139" customFormat="false" ht="15" hidden="false" customHeight="false" outlineLevel="0" collapsed="false">
      <c r="AC139" s="10"/>
      <c r="AD139" s="29"/>
      <c r="AE139" s="29"/>
      <c r="AF139" s="380"/>
      <c r="AG139" s="56"/>
      <c r="AH139" s="40"/>
      <c r="AI139" s="260"/>
      <c r="AJ139" s="359"/>
      <c r="AK139" s="360"/>
      <c r="AL139" s="260"/>
      <c r="AM139" s="34"/>
      <c r="AN139" s="238"/>
      <c r="AO139" s="53"/>
      <c r="AP139" s="54" t="s">
        <v>20</v>
      </c>
      <c r="AQ139" s="37"/>
      <c r="AR139" s="53"/>
      <c r="AS139" s="54" t="s">
        <v>20</v>
      </c>
    </row>
    <row r="140" customFormat="false" ht="15" hidden="false" customHeight="false" outlineLevel="0" collapsed="false">
      <c r="AC140" s="10"/>
      <c r="AD140" s="29"/>
      <c r="AE140" s="29"/>
      <c r="AF140" s="152"/>
      <c r="AG140" s="56"/>
      <c r="AH140" s="40"/>
      <c r="AI140" s="260"/>
      <c r="AJ140" s="359"/>
      <c r="AK140" s="360"/>
      <c r="AL140" s="260"/>
      <c r="AM140" s="34"/>
      <c r="AN140" s="238"/>
      <c r="AO140" s="53"/>
      <c r="AP140" s="54" t="s">
        <v>20</v>
      </c>
      <c r="AQ140" s="37"/>
      <c r="AR140" s="53"/>
      <c r="AS140" s="54" t="s">
        <v>20</v>
      </c>
    </row>
    <row r="141" customFormat="false" ht="15" hidden="false" customHeight="false" outlineLevel="0" collapsed="false">
      <c r="AC141" s="0"/>
      <c r="AD141" s="381"/>
      <c r="AE141" s="381"/>
      <c r="AF141" s="380"/>
      <c r="AG141" s="56"/>
      <c r="AH141" s="40"/>
      <c r="AI141" s="260"/>
      <c r="AJ141" s="359"/>
      <c r="AK141" s="360"/>
      <c r="AL141" s="260"/>
      <c r="AM141" s="34"/>
      <c r="AN141" s="238"/>
      <c r="AO141" s="53"/>
      <c r="AP141" s="54" t="s">
        <v>20</v>
      </c>
      <c r="AQ141" s="37"/>
      <c r="AR141" s="53"/>
      <c r="AS141" s="54" t="s">
        <v>20</v>
      </c>
    </row>
    <row r="142" customFormat="false" ht="15" hidden="false" customHeight="false" outlineLevel="0" collapsed="false">
      <c r="AC142" s="0"/>
      <c r="AD142" s="381"/>
      <c r="AE142" s="381"/>
      <c r="AF142" s="382"/>
      <c r="AG142" s="372"/>
      <c r="AH142" s="383"/>
      <c r="AI142" s="374"/>
      <c r="AJ142" s="375"/>
      <c r="AK142" s="376"/>
      <c r="AL142" s="374"/>
      <c r="AM142" s="34"/>
      <c r="AN142" s="238"/>
      <c r="AO142" s="53"/>
      <c r="AP142" s="54" t="s">
        <v>20</v>
      </c>
      <c r="AQ142" s="37"/>
      <c r="AR142" s="53"/>
      <c r="AS142" s="54" t="s">
        <v>20</v>
      </c>
    </row>
    <row r="143" customFormat="false" ht="15" hidden="false" customHeight="false" outlineLevel="0" collapsed="false">
      <c r="AD143" s="29"/>
      <c r="AE143" s="29"/>
      <c r="AF143" s="384"/>
      <c r="AG143" s="385"/>
      <c r="AH143" s="383"/>
      <c r="AI143" s="314"/>
      <c r="AJ143" s="373"/>
      <c r="AK143" s="376"/>
      <c r="AL143" s="314"/>
    </row>
  </sheetData>
  <mergeCells count="30">
    <mergeCell ref="F1:S1"/>
    <mergeCell ref="B2:D2"/>
    <mergeCell ref="F2:H2"/>
    <mergeCell ref="V2:W2"/>
    <mergeCell ref="Y2:Z2"/>
    <mergeCell ref="AH2:AI2"/>
    <mergeCell ref="AJ2:AL2"/>
    <mergeCell ref="AO2:AP2"/>
    <mergeCell ref="AR2:AS2"/>
    <mergeCell ref="AO3:AP3"/>
    <mergeCell ref="AR3:AS3"/>
    <mergeCell ref="F38:H38"/>
    <mergeCell ref="P38:R38"/>
    <mergeCell ref="AH38:AI38"/>
    <mergeCell ref="AJ38:AL38"/>
    <mergeCell ref="AO38:AP38"/>
    <mergeCell ref="AR38:AS38"/>
    <mergeCell ref="AO39:AP39"/>
    <mergeCell ref="AR39:AS39"/>
    <mergeCell ref="AX72:AY72"/>
    <mergeCell ref="AH75:AI75"/>
    <mergeCell ref="AJ75:AL75"/>
    <mergeCell ref="AO75:AP75"/>
    <mergeCell ref="AR75:AS75"/>
    <mergeCell ref="AJ76:AL76"/>
    <mergeCell ref="AO76:AP76"/>
    <mergeCell ref="AR76:AS76"/>
    <mergeCell ref="AJ111:AL111"/>
    <mergeCell ref="AO111:AP111"/>
    <mergeCell ref="AR111:AS111"/>
  </mergeCells>
  <printOptions headings="false" gridLines="false" gridLinesSet="true" horizontalCentered="false" verticalCentered="false"/>
  <pageMargins left="0.196527777777778" right="0.0833333333333333" top="0.315277777777778" bottom="0.315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321" width="9.4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777</TotalTime>
  <Application>LibreOffice/5.2.6.2$Windows_x86 LibreOffice_project/a3100ed2409ebf1c212f5048fbe377c281438fdc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2014-04-30T20:06:06Z</dcterms:created>
  <dc:creator>Dany</dc:creator>
  <dc:description/>
  <dc:language>fr-FR</dc:language>
  <cp:lastModifiedBy/>
  <cp:lastPrinted>2019-05-16T15:13:47Z</cp:lastPrinted>
  <dcterms:modified xsi:type="dcterms:W3CDTF">2021-05-18T11:17:06Z</dcterms:modified>
  <cp:revision>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